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jdavidson\Downloads\"/>
    </mc:Choice>
  </mc:AlternateContent>
  <xr:revisionPtr revIDLastSave="0" documentId="8_{0296B2D9-A6A4-4FBC-B505-D0B77DA4B6A8}" xr6:coauthVersionLast="40" xr6:coauthVersionMax="40" xr10:uidLastSave="{00000000-0000-0000-0000-000000000000}"/>
  <bookViews>
    <workbookView xWindow="0" yWindow="0" windowWidth="28800" windowHeight="12750" xr2:uid="{00000000-000D-0000-FFFF-FFFF00000000}"/>
  </bookViews>
  <sheets>
    <sheet name="Masterlist" sheetId="1" r:id="rId1"/>
    <sheet name="Top 50" sheetId="2" r:id="rId2"/>
    <sheet name="HBCU" sheetId="3" r:id="rId3"/>
  </sheets>
  <definedNames>
    <definedName name="_xlnm._FilterDatabase" localSheetId="0" hidden="1">Masterlist!$A$1:$I$110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2" l="1"/>
  <c r="I3" i="1"/>
  <c r="I66" i="1"/>
  <c r="I101" i="1"/>
  <c r="I43" i="1"/>
  <c r="I88" i="1"/>
  <c r="I61" i="1"/>
</calcChain>
</file>

<file path=xl/sharedStrings.xml><?xml version="1.0" encoding="utf-8"?>
<sst xmlns="http://schemas.openxmlformats.org/spreadsheetml/2006/main" count="1473" uniqueCount="913">
  <si>
    <t>PROGRAM</t>
  </si>
  <si>
    <t>PARTNER</t>
  </si>
  <si>
    <t>INTEREST</t>
  </si>
  <si>
    <t>CITY, STATE</t>
  </si>
  <si>
    <t>APP DEADLINE</t>
  </si>
  <si>
    <t>COST</t>
  </si>
  <si>
    <t>PROGRAM DATES</t>
  </si>
  <si>
    <t>PARTICIPANTS</t>
  </si>
  <si>
    <t>APP LINKS</t>
  </si>
  <si>
    <t>African American Scholars at Notre Dame</t>
  </si>
  <si>
    <t>University of Notre Dame</t>
  </si>
  <si>
    <t>Academic</t>
  </si>
  <si>
    <t>Notre Dame, IN</t>
  </si>
  <si>
    <t>July 19-25, 2009</t>
  </si>
  <si>
    <t>Grade 11</t>
  </si>
  <si>
    <t>http://www.nd.edu/~aasnd</t>
  </si>
  <si>
    <t>Entrada Scholars Program</t>
  </si>
  <si>
    <t>Calvin College</t>
  </si>
  <si>
    <t>Grand Rapids, MI</t>
  </si>
  <si>
    <t>1 month/ mid June - midJuly</t>
  </si>
  <si>
    <t>Juniors &amp; Seniors in High School</t>
  </si>
  <si>
    <t>http://www.calvin.edu/academic/entrada/info.html</t>
  </si>
  <si>
    <t>Morehouse College Summer Institute</t>
  </si>
  <si>
    <t>Morehouse College</t>
  </si>
  <si>
    <t>Atlanta, GA</t>
  </si>
  <si>
    <t>4wks?</t>
  </si>
  <si>
    <t>10,11,12</t>
  </si>
  <si>
    <t>http://www.morehouse.edu/projectidentity/application.html</t>
  </si>
  <si>
    <t>Morehouse College Summer Enrichment</t>
  </si>
  <si>
    <t>6/6-7/12</t>
  </si>
  <si>
    <t>Rising 12</t>
  </si>
  <si>
    <t>http://www.morehouse.edu/academics/psp/index.html</t>
  </si>
  <si>
    <t>Boston College Summer Experience Program</t>
  </si>
  <si>
    <t>Boston College</t>
  </si>
  <si>
    <t>Chestnut Hill, MA</t>
  </si>
  <si>
    <t>June 29- August 6</t>
  </si>
  <si>
    <t>Rising senior</t>
  </si>
  <si>
    <t>www.bc.edu/schools/summer/bce</t>
  </si>
  <si>
    <t>UD Summer College</t>
  </si>
  <si>
    <t>University of Delaware</t>
  </si>
  <si>
    <t>Newark, DE</t>
  </si>
  <si>
    <t>July 11, 2009 - August 15, 2009</t>
  </si>
  <si>
    <t>Rising 11-12</t>
  </si>
  <si>
    <t>http://www.udel.edu/summer-college</t>
  </si>
  <si>
    <t>USC Summer Seminars</t>
  </si>
  <si>
    <t>University of Southern California</t>
  </si>
  <si>
    <t>Los Angeles, CA</t>
  </si>
  <si>
    <t>July 5 - August 1, 2009</t>
  </si>
  <si>
    <t>Rising 10th and 11th graders</t>
  </si>
  <si>
    <t>www.usc.edu/summer</t>
  </si>
  <si>
    <t>Pepperdine Summer College for High School</t>
  </si>
  <si>
    <t>Pepperdine University</t>
  </si>
  <si>
    <t>Malibu California 04/15/2009</t>
  </si>
  <si>
    <t>July 5- August 1</t>
  </si>
  <si>
    <t>9,10,11,12</t>
  </si>
  <si>
    <t>http://www.seaver.pepperdine.edu/summerschool/highschool/</t>
  </si>
  <si>
    <t>North Central College Junior/Senior Scholars Program</t>
  </si>
  <si>
    <t>North Central College</t>
  </si>
  <si>
    <t>Naperville, IL</t>
  </si>
  <si>
    <t>?</t>
  </si>
  <si>
    <t>Barnard College Summer in new York</t>
  </si>
  <si>
    <t>Barnard College</t>
  </si>
  <si>
    <t>?, NY</t>
  </si>
  <si>
    <t>$1,650-$4,530/limited aid</t>
  </si>
  <si>
    <t>6/29-7/5, 6/29-7/26</t>
  </si>
  <si>
    <t>http://www.barnard.edu/pcp/summer.html</t>
  </si>
  <si>
    <t>Honors Summer Institute</t>
  </si>
  <si>
    <t>Florida Atlantic University - Wilkes Honors College</t>
  </si>
  <si>
    <t>Jupiter, FL</t>
  </si>
  <si>
    <t>$1,680 (out-of-state) Need based scholarships available.</t>
  </si>
  <si>
    <t>July 11 - August 1, 2009 - 3 weeks</t>
  </si>
  <si>
    <t>Current 10th and 11th graders</t>
  </si>
  <si>
    <t>www.fau.edu/summerinstitute</t>
  </si>
  <si>
    <t>Northwestern University CTD Equinox</t>
  </si>
  <si>
    <t>Northwestern University</t>
  </si>
  <si>
    <t>Evanston, IL</t>
  </si>
  <si>
    <t>$1600-$2800/ limited aid</t>
  </si>
  <si>
    <t>6/29-7/5, 7/20-8/8</t>
  </si>
  <si>
    <t>http://www.ctd.northwestern.edu/summer/programs/equinox/</t>
  </si>
  <si>
    <t>Indiana State University Summer Honors Program App</t>
  </si>
  <si>
    <t>Indiana State University</t>
  </si>
  <si>
    <t>Bloomington, IN</t>
  </si>
  <si>
    <t>$200/no aid</t>
  </si>
  <si>
    <t>6/10-?</t>
  </si>
  <si>
    <t>all</t>
  </si>
  <si>
    <t>http://www.indstate.edu/experience/</t>
  </si>
  <si>
    <t>University of Maryland- Young Scholars Program</t>
  </si>
  <si>
    <t>University of Maryland</t>
  </si>
  <si>
    <t>MD</t>
  </si>
  <si>
    <t>$2700/lTD  Aid</t>
  </si>
  <si>
    <t>July 12-31,</t>
  </si>
  <si>
    <t>http://www.summer.umd.edu/s/ysp?utm_source=EnrichmentAlley&amp;utm_medium=Listing</t>
  </si>
  <si>
    <t>Morehouse College Project Identity</t>
  </si>
  <si>
    <t>$400/no aid</t>
  </si>
  <si>
    <t>6/7-7/5</t>
  </si>
  <si>
    <t>http://www.morehouse.edu/projectidentity/</t>
  </si>
  <si>
    <t>University of Wisconsin at Madison Summer Programs</t>
  </si>
  <si>
    <t>University of Wisconsin at Madison</t>
  </si>
  <si>
    <t>WI</t>
  </si>
  <si>
    <t>$500/?</t>
  </si>
  <si>
    <t>http://cbe.wisc.edu/srp-bio/</t>
  </si>
  <si>
    <t>Summer Scholar Programs</t>
  </si>
  <si>
    <t>University of Miami</t>
  </si>
  <si>
    <t>Miami, Florida</t>
  </si>
  <si>
    <t>$5340/ Aid</t>
  </si>
  <si>
    <t>June 27, 2009 - July 17, 2009</t>
  </si>
  <si>
    <t>Washington University High School Summer Scholars Program</t>
  </si>
  <si>
    <t>Washington University</t>
  </si>
  <si>
    <t>St.Louis, MI</t>
  </si>
  <si>
    <t>$5935?LTD Aid</t>
  </si>
  <si>
    <t>s: June 7- Aug 14</t>
  </si>
  <si>
    <t>ucollege.wustl.edu/programs/highschool</t>
  </si>
  <si>
    <t>Columbia University College Prep Program</t>
  </si>
  <si>
    <t>Columbia University</t>
  </si>
  <si>
    <t>New York</t>
  </si>
  <si>
    <t>5,000+</t>
  </si>
  <si>
    <t>varies</t>
  </si>
  <si>
    <t>www.ce.columbia.edu/hs/index.cfm</t>
  </si>
  <si>
    <t>Carleton College Liberal Arts Experience</t>
  </si>
  <si>
    <t>Carleton University</t>
  </si>
  <si>
    <t>Northfield, MN</t>
  </si>
  <si>
    <t>free</t>
  </si>
  <si>
    <t>7/12-7/18</t>
  </si>
  <si>
    <t>http://apps.carleton.edu/summer/clae/</t>
  </si>
  <si>
    <t>LEDA</t>
  </si>
  <si>
    <t>Princeton University</t>
  </si>
  <si>
    <t>Princeton University, NJ</t>
  </si>
  <si>
    <t>11th only</t>
  </si>
  <si>
    <t>http://www.ledascholars.org/Program_ProgramComponents.htm</t>
  </si>
  <si>
    <t>University of Chicago Collegiate Scholars</t>
  </si>
  <si>
    <t>University of Chicago</t>
  </si>
  <si>
    <t>Chicago, IL</t>
  </si>
  <si>
    <t xml:space="preserve">3-yr. </t>
  </si>
  <si>
    <t>http://collegiatescholars.uchicago.edu/</t>
  </si>
  <si>
    <t>Summer at Brown 7 Week Credit Courses</t>
  </si>
  <si>
    <t>Brown University</t>
  </si>
  <si>
    <t>Providence, RI</t>
  </si>
  <si>
    <t>Varies by Prgm</t>
  </si>
  <si>
    <t>Varies: July-August</t>
  </si>
  <si>
    <t xml:space="preserve">HS </t>
  </si>
  <si>
    <t>www.brown.edu/scs/pre-college/overview.php</t>
  </si>
  <si>
    <t>Dartmouth Debate Workshop</t>
  </si>
  <si>
    <t>Dartmouth College</t>
  </si>
  <si>
    <t>Hanover NH</t>
  </si>
  <si>
    <t>9,10,11</t>
  </si>
  <si>
    <t>http://debate.dartmouth.edu</t>
  </si>
  <si>
    <t xml:space="preserve">Hampton University Summer College </t>
  </si>
  <si>
    <t>Hampton University</t>
  </si>
  <si>
    <t xml:space="preserve">Hampton, Virginia </t>
  </si>
  <si>
    <t>http://www.hamptonu.edu/academics/summer/precollege/faq.htm</t>
  </si>
  <si>
    <t>Georgetown International Relations</t>
  </si>
  <si>
    <t>Georgetown University</t>
  </si>
  <si>
    <t xml:space="preserve">Academic </t>
  </si>
  <si>
    <t>Washington, DC</t>
  </si>
  <si>
    <t>1-week</t>
  </si>
  <si>
    <t>www12.georgetown.edu/scs/sphs/sphs_program_ir.html</t>
  </si>
  <si>
    <t xml:space="preserve">College of William and Mary Pre-Collegiate Program </t>
  </si>
  <si>
    <t>Coll. Of William &amp; Mary</t>
  </si>
  <si>
    <t>Virginia</t>
  </si>
  <si>
    <t>June 21-August 1 (Varies)</t>
  </si>
  <si>
    <t>http://www.wm.edu/academics/precollege/index.php</t>
  </si>
  <si>
    <t>Genesis at Brandeis University</t>
  </si>
  <si>
    <t>Brandeis University</t>
  </si>
  <si>
    <t>Waltham, MA</t>
  </si>
  <si>
    <t>July 6 - August 6, 2009</t>
  </si>
  <si>
    <t>11,12</t>
  </si>
  <si>
    <t>www.brandeis.edu/genesis</t>
  </si>
  <si>
    <t>Miami University Multicultural Leadership Program</t>
  </si>
  <si>
    <t>Miami University</t>
  </si>
  <si>
    <t>Oxford, OH</t>
  </si>
  <si>
    <t>http://www.miami.muohio.edu/admission/mlpsli/</t>
  </si>
  <si>
    <t>Earlham Explore-A-College</t>
  </si>
  <si>
    <t>Earlham College</t>
  </si>
  <si>
    <t>???+travel/ aid</t>
  </si>
  <si>
    <t>6/22-7/5</t>
  </si>
  <si>
    <t>www.earlham.edu/~eac/</t>
  </si>
  <si>
    <t>Davidson College July Experience Program</t>
  </si>
  <si>
    <t>Davidson College</t>
  </si>
  <si>
    <t>Charlotte, NC</t>
  </si>
  <si>
    <t>faxed 4/4/2008</t>
  </si>
  <si>
    <t>$3,150/limited aid</t>
  </si>
  <si>
    <t>7/6/20-26</t>
  </si>
  <si>
    <t>http://www3.davidson.edu/cms/x3808.xml</t>
  </si>
  <si>
    <t>Michigan Technical University Summer Programs</t>
  </si>
  <si>
    <t>Michigan Tech University</t>
  </si>
  <si>
    <t>Houghton, MI</t>
  </si>
  <si>
    <t>$575-$1075</t>
  </si>
  <si>
    <t>7/15-8/1 staggered</t>
  </si>
  <si>
    <t>http://youthprograms.mtu.edu/</t>
  </si>
  <si>
    <t>Philips Academy Summer Session</t>
  </si>
  <si>
    <t>Boston, MA</t>
  </si>
  <si>
    <t>$6,200 +travel / limited aid</t>
  </si>
  <si>
    <t>7/1-8/6</t>
  </si>
  <si>
    <t>http://www.andover.edu/SummerSessionOutreach/SummerSession/Pages/default.aspx</t>
  </si>
  <si>
    <t>Oxbridge Academic Programs</t>
  </si>
  <si>
    <t>Peterhouse College</t>
  </si>
  <si>
    <t>Cambridge, UK</t>
  </si>
  <si>
    <t>$6,495+travel/limited aid</t>
  </si>
  <si>
    <t>7/4-7/30</t>
  </si>
  <si>
    <t>multiple programs</t>
  </si>
  <si>
    <t xml:space="preserve">Philips Academy Andover (MS)2 </t>
  </si>
  <si>
    <t>7/1-8/6 (3/yr)</t>
  </si>
  <si>
    <t>http://www.andover.edu/SUMMERSESSIONOUTREACH/MATHSCIENCE/Pages/default.aspx</t>
  </si>
  <si>
    <t>Telluride Association Sophomore Seminar</t>
  </si>
  <si>
    <t>University of Michigan</t>
  </si>
  <si>
    <t>Academic- AFAM</t>
  </si>
  <si>
    <t>6/29-8/9</t>
  </si>
  <si>
    <t>10th</t>
  </si>
  <si>
    <t>http://www.tellurideassociation.org/programs/high_school_students/tass/tass_general_info.html</t>
  </si>
  <si>
    <t>Northwestern University NHSI</t>
  </si>
  <si>
    <t>Academic- Debate</t>
  </si>
  <si>
    <t>$750-$2,450/ limited aid</t>
  </si>
  <si>
    <t xml:space="preserve">6/29-8/9 staggered </t>
  </si>
  <si>
    <t>http://www.northwestern.edu/nhsi/</t>
  </si>
  <si>
    <t>Penn State Summer College Opportunity in Education</t>
  </si>
  <si>
    <t>Penn State</t>
  </si>
  <si>
    <t>Academic- Education</t>
  </si>
  <si>
    <t>travel only</t>
  </si>
  <si>
    <t xml:space="preserve">6/28 - 7/24 </t>
  </si>
  <si>
    <t>http://www.ed.psu.edu/educ/multicultural-programs/summer-program</t>
  </si>
  <si>
    <t>VISIONS Service Adventures</t>
  </si>
  <si>
    <t>International</t>
  </si>
  <si>
    <t>Academic-Cultural Immersion</t>
  </si>
  <si>
    <t xml:space="preserve">Varies </t>
  </si>
  <si>
    <t>$3495-5500- Aid</t>
  </si>
  <si>
    <t>3/4wk programs</t>
  </si>
  <si>
    <t>University of Texas National Debate Institute in Forensics</t>
  </si>
  <si>
    <t>University of Texas</t>
  </si>
  <si>
    <t>Academic-Debate</t>
  </si>
  <si>
    <t>?,TX</t>
  </si>
  <si>
    <t>up to $5,499</t>
  </si>
  <si>
    <t>6/22-8/3</t>
  </si>
  <si>
    <t>http://studentorgs.utexas.edu/debate/UTNIF/</t>
  </si>
  <si>
    <t>Global Scholar</t>
  </si>
  <si>
    <t>Washington and Lee Universities</t>
  </si>
  <si>
    <t>Business</t>
  </si>
  <si>
    <t>Baltimore, MD</t>
  </si>
  <si>
    <t>$2000, with scholarships available</t>
  </si>
  <si>
    <t>July 11 - 25, 2009</t>
  </si>
  <si>
    <t>Rising high school juniors and seniors</t>
  </si>
  <si>
    <t>www.globalscholar.org</t>
  </si>
  <si>
    <t>Georgetown university Summer Programs</t>
  </si>
  <si>
    <t xml:space="preserve">Georgetown University </t>
  </si>
  <si>
    <t>$3,000-$5,000/limited aid</t>
  </si>
  <si>
    <t>http://scs.georgetown.edu/summer-programs-for-high-school-students</t>
  </si>
  <si>
    <t>Eternity</t>
  </si>
  <si>
    <t>Wheaton College</t>
  </si>
  <si>
    <t xml:space="preserve">IL </t>
  </si>
  <si>
    <t>$300 fee but a $500 stipend</t>
  </si>
  <si>
    <t>all grades</t>
  </si>
  <si>
    <t>Milwaukee School of Engineering Focus on Business</t>
  </si>
  <si>
    <t>Milwaukee School of Engineering</t>
  </si>
  <si>
    <t>Milwaukee, WI</t>
  </si>
  <si>
    <t>Rolling</t>
  </si>
  <si>
    <t>$650/?</t>
  </si>
  <si>
    <t>http://www.msoe.edu/high_school_students/summer_programs/focus_on_business.shtml</t>
  </si>
  <si>
    <t>Indiana University Kelley Junior Executive</t>
  </si>
  <si>
    <t>Indiana University</t>
  </si>
  <si>
    <t>6/15-20, 6/22-27</t>
  </si>
  <si>
    <t>http://summer.indiana.edu/index.php?nodeID=precollege&amp;programsID=38</t>
  </si>
  <si>
    <t>Chicago Summer Business Institute</t>
  </si>
  <si>
    <t xml:space="preserve"> Chicago, IL</t>
  </si>
  <si>
    <t>free (income&lt; 60k)</t>
  </si>
  <si>
    <t>6/23-8/1</t>
  </si>
  <si>
    <t>http://www.cityofchicago.org/CSBI/</t>
  </si>
  <si>
    <t>LEAD</t>
  </si>
  <si>
    <t>NU, Dartmouth</t>
  </si>
  <si>
    <t xml:space="preserve">Business </t>
  </si>
  <si>
    <t>http://www.leadprogram.org/</t>
  </si>
  <si>
    <t>The Junior Statesman Foundation Summer Programs</t>
  </si>
  <si>
    <t>Georgetown, Stanford, Princeton, Yale</t>
  </si>
  <si>
    <t xml:space="preserve">Business- Public Policy </t>
  </si>
  <si>
    <t>$4,395-$4,695/limited aid</t>
  </si>
  <si>
    <t>3 weeks staggered June-August</t>
  </si>
  <si>
    <t>http://www.jsa.org/</t>
  </si>
  <si>
    <t xml:space="preserve">National Bar Association Crump Law Camp </t>
  </si>
  <si>
    <t>Howard University</t>
  </si>
  <si>
    <t>Business-Law</t>
  </si>
  <si>
    <t>$1,400/aid</t>
  </si>
  <si>
    <t>7/6-7/19</t>
  </si>
  <si>
    <t>http://www.nationalbar.org/lawcamp/index.shtml</t>
  </si>
  <si>
    <t xml:space="preserve">Summer Legal Institute </t>
  </si>
  <si>
    <t>DePaul University</t>
  </si>
  <si>
    <t>6/18-6/28</t>
  </si>
  <si>
    <t>http://www.jtbf.org/index.php?src=gendocs&amp;ref=SummerLegalInstitute&amp;category=Main</t>
  </si>
  <si>
    <t>Presidential Classroom</t>
  </si>
  <si>
    <t>Business-Public Policy</t>
  </si>
  <si>
    <t>$575-$1075+ travel/ limited aid up to $750</t>
  </si>
  <si>
    <t xml:space="preserve">6/8-8/9 staggered </t>
  </si>
  <si>
    <t>http://www.presidentialclassroom.org/</t>
  </si>
  <si>
    <t>Illinois Wesleyan University Accounting Leaders of Tom.</t>
  </si>
  <si>
    <t>Illinois Wesleyan University</t>
  </si>
  <si>
    <t>Business/Accounting</t>
  </si>
  <si>
    <t>Normal, IL</t>
  </si>
  <si>
    <t>Apr</t>
  </si>
  <si>
    <t>BRIDGE to Wheaton College</t>
  </si>
  <si>
    <t>College Prep</t>
  </si>
  <si>
    <t>Wheaton, IL</t>
  </si>
  <si>
    <t>$0.00/ 2 summers $6k scholarship</t>
  </si>
  <si>
    <t>7/5-8/1</t>
  </si>
  <si>
    <t>http://www.wheaton.edu/admissions/UndGrad/bridge/index.htm</t>
  </si>
  <si>
    <t>Minority Introduction to Technology &amp; Engineering</t>
  </si>
  <si>
    <t>Missouri University of Science and Technology</t>
  </si>
  <si>
    <t>Engineering</t>
  </si>
  <si>
    <t>Rolla, MO</t>
  </si>
  <si>
    <t>May 31-June 5, June 14-19, 2009</t>
  </si>
  <si>
    <t>ising high school juniors and seniors</t>
  </si>
  <si>
    <t>http://precollege.mst.edu/MITE.html</t>
  </si>
  <si>
    <t>Tuskegee University Minority Introduction to Engineering</t>
  </si>
  <si>
    <t>Tuskegee University</t>
  </si>
  <si>
    <t>Tuskegee, AL</t>
  </si>
  <si>
    <t>www.tuskegee.edu/Global/story.asp?S=1172479</t>
  </si>
  <si>
    <t>University of IL at Chicago Engineering</t>
  </si>
  <si>
    <t>UIC</t>
  </si>
  <si>
    <t>http://www.uic.edu/depts/enga/</t>
  </si>
  <si>
    <t>Cornell University CATALYST Program</t>
  </si>
  <si>
    <t>Cornell University</t>
  </si>
  <si>
    <t>Ithaca, NY</t>
  </si>
  <si>
    <t>???/limited aid</t>
  </si>
  <si>
    <t>7/20-7/26</t>
  </si>
  <si>
    <t>http://www.engineering.cornell.edu/diversity/office-diversity-programs/summer-programs/highschool-programs/catalyst/index.cfm</t>
  </si>
  <si>
    <t>Introduction to Engineering Program at Notre Dame</t>
  </si>
  <si>
    <t>Notre Dame</t>
  </si>
  <si>
    <t>Indiana</t>
  </si>
  <si>
    <t>$1750/LTD Aid</t>
  </si>
  <si>
    <t>S: June 21 - July  30</t>
  </si>
  <si>
    <t>University of Michigan Introduction to Engineering</t>
  </si>
  <si>
    <t>Ann Arbor, MI</t>
  </si>
  <si>
    <t>$300/?</t>
  </si>
  <si>
    <t>7/19-8/12</t>
  </si>
  <si>
    <t>9,10</t>
  </si>
  <si>
    <t>Program in Engineering and Science at Chi. State</t>
  </si>
  <si>
    <t xml:space="preserve">Chicago State University </t>
  </si>
  <si>
    <t>$300/no aid</t>
  </si>
  <si>
    <t>6/30-8/1</t>
  </si>
  <si>
    <t>www.engineeringedu.com/camps/il.html</t>
  </si>
  <si>
    <t>Engineering Summer Camp</t>
  </si>
  <si>
    <t>Widener University</t>
  </si>
  <si>
    <t>Chester, PA</t>
  </si>
  <si>
    <t>$375for day program and an additional $375 for the resident camp</t>
  </si>
  <si>
    <t>Four days July 7-July 10 (resident camp available) and July 20-July 23 (no resident camp)</t>
  </si>
  <si>
    <t>High school students entering 10th, 11th, or 12th grades in the fall of 2009</t>
  </si>
  <si>
    <t>www.widener.edu/SOE/Summercamp</t>
  </si>
  <si>
    <t>Minority Introduction to Engineering and Science (MITES) Program</t>
  </si>
  <si>
    <t>MIT</t>
  </si>
  <si>
    <t>http://web.mit.edu/mites/</t>
  </si>
  <si>
    <t>STI: Summer Transportation Institute</t>
  </si>
  <si>
    <t>Engineering- Transportation Technology</t>
  </si>
  <si>
    <t>Rolling, apply early</t>
  </si>
  <si>
    <t>FREE</t>
  </si>
  <si>
    <t>July 12 - 24, 2009</t>
  </si>
  <si>
    <t xml:space="preserve">High School Sophomores, Juniors and Seniors </t>
  </si>
  <si>
    <t>http://summer.mst.edu</t>
  </si>
  <si>
    <t>Exploring Fashion Design / Design and Merchandising</t>
  </si>
  <si>
    <t>Drexel University, Antoinette Westphal College of Media Arts &amp; Design</t>
  </si>
  <si>
    <t>Fine Arts</t>
  </si>
  <si>
    <t>$2,700 /No Aid</t>
  </si>
  <si>
    <t>July 12 – July 25, 2009</t>
  </si>
  <si>
    <t>rising high school juniors and seniors aged 16 and over</t>
  </si>
  <si>
    <t>http://www.drexel.edu/westphal/academics/summer/</t>
  </si>
  <si>
    <t>Adventures in Filmmaking</t>
  </si>
  <si>
    <t>Western Illinois University</t>
  </si>
  <si>
    <t>Macomb, IL</t>
  </si>
  <si>
    <t>$499/no aid (UP has 1 scholarship)</t>
  </si>
  <si>
    <t>7/13-7/19</t>
  </si>
  <si>
    <t>http://www.wiu.edu/newsrelease.sphp?release_id=6245</t>
  </si>
  <si>
    <t>Howard University Summer Enrichment</t>
  </si>
  <si>
    <t xml:space="preserve">Fine Arts </t>
  </si>
  <si>
    <t>?6wks?</t>
  </si>
  <si>
    <t>http://www.cpnahs.howard.edu/ctr_excellence/high_school_summer_enr.htm</t>
  </si>
  <si>
    <t>Indiana University Camp Soul</t>
  </si>
  <si>
    <t>6/8/20-13</t>
  </si>
  <si>
    <t>http://www.indiana.edu/~cpartner/programs/programsasa.htm</t>
  </si>
  <si>
    <t>Exploring Music Industry</t>
  </si>
  <si>
    <t>Philadelphia, PA</t>
  </si>
  <si>
    <t>$1,200 / No Aid</t>
  </si>
  <si>
    <t>July 19 – 25, 2009 (One-week)</t>
  </si>
  <si>
    <t>Rising high school juniors and seniors aged 16 and over</t>
  </si>
  <si>
    <t>www.drexel.edu/westphal/academics/summer/</t>
  </si>
  <si>
    <t>Columbia College High School Summer Institute</t>
  </si>
  <si>
    <t>Columbia College</t>
  </si>
  <si>
    <t>$2,300/?</t>
  </si>
  <si>
    <t>http://www.colum.edu/Admissions/hssi.php</t>
  </si>
  <si>
    <t>Music Camp at French Woods Festival</t>
  </si>
  <si>
    <t>Frenchwoods Summer Camp</t>
  </si>
  <si>
    <t>Hancock, NY</t>
  </si>
  <si>
    <t>$3550-9600/ Aid info not available</t>
  </si>
  <si>
    <t>Different sessions between June 1 and August 30</t>
  </si>
  <si>
    <t>7-17 yrs</t>
  </si>
  <si>
    <t>http://www.frenchwoods.com/music-camp.htm</t>
  </si>
  <si>
    <t>$600/ limited aid</t>
  </si>
  <si>
    <t>6/22-6/28</t>
  </si>
  <si>
    <t>HOPERA 2008</t>
  </si>
  <si>
    <t>Roosevelt University</t>
  </si>
  <si>
    <t xml:space="preserve">340/ per student </t>
  </si>
  <si>
    <t xml:space="preserve">three weeks. </t>
  </si>
  <si>
    <t>Precollege Perspective at Ringling College of Art and Design</t>
  </si>
  <si>
    <t>Ringling College of Art and Design</t>
  </si>
  <si>
    <t xml:space="preserve">Fine Arts- </t>
  </si>
  <si>
    <t>Sarasota, FL</t>
  </si>
  <si>
    <t>$4394.60/includes tuition, housing, meals and art supplies. Limited grant funding ($3000 maximum) is available.</t>
  </si>
  <si>
    <t>4 weeks: June 21 - July 18, 2009</t>
  </si>
  <si>
    <t>currently in 10th to 12th grades</t>
  </si>
  <si>
    <t>www.ringling.edu/CSSP</t>
  </si>
  <si>
    <t>Ithaca Summer College for High School Students</t>
  </si>
  <si>
    <t>Ithaca College</t>
  </si>
  <si>
    <t xml:space="preserve">Fine Arts- Acting </t>
  </si>
  <si>
    <t>$1,130-$6,690/limited aid</t>
  </si>
  <si>
    <t>6/29-8/1staggered</t>
  </si>
  <si>
    <t>http://www.ithaca.edu/gps/summer_college/</t>
  </si>
  <si>
    <t>Kendall College Culinary Camp</t>
  </si>
  <si>
    <t xml:space="preserve">Fine Arts- Culinary Arts </t>
  </si>
  <si>
    <t>$675-$1225/</t>
  </si>
  <si>
    <t>6/23-8/9staggered</t>
  </si>
  <si>
    <t>http://www.kendall.edu/news-and-events/Kendall%20College%20Offers%20Summer%20Camps%20For%20Career%20Insight/</t>
  </si>
  <si>
    <t>Minneapolis College of Art &amp; Design Summer Expressions</t>
  </si>
  <si>
    <t xml:space="preserve">Minneapolis College of Art &amp; Design </t>
  </si>
  <si>
    <t>Fine Arts- Design</t>
  </si>
  <si>
    <t>Minneapolis, MN</t>
  </si>
  <si>
    <t>$1,650/limited aid</t>
  </si>
  <si>
    <t>6/15-7/20staggered</t>
  </si>
  <si>
    <t>at least 16</t>
  </si>
  <si>
    <t>http://www.mcad.edu/showPage.php?pageID=1144</t>
  </si>
  <si>
    <t>SOCAPA New York City</t>
  </si>
  <si>
    <t>S O C A P A  Tribeca Film Center</t>
  </si>
  <si>
    <t>Fine Arts- Film Making</t>
  </si>
  <si>
    <t>New York, NY</t>
  </si>
  <si>
    <t>$1000/week/ no aid</t>
  </si>
  <si>
    <t>2-3 wk programs between June and August</t>
  </si>
  <si>
    <t>14-18</t>
  </si>
  <si>
    <t>www.socapa.org</t>
  </si>
  <si>
    <t>Milwaukee Institute of Art &amp; Design Pre-College Program</t>
  </si>
  <si>
    <t>Milwaukee Institute of Art &amp; Design</t>
  </si>
  <si>
    <t>Fine Arts- Studio</t>
  </si>
  <si>
    <t>6/16-6/27, 6/16-7/5</t>
  </si>
  <si>
    <t>http://www.miad.edu/precollege</t>
  </si>
  <si>
    <t>Musical Theatre Camp at Auburn University</t>
  </si>
  <si>
    <t>Auburn University</t>
  </si>
  <si>
    <t>Fine Arts- Theatre</t>
  </si>
  <si>
    <t>Auburn, AL</t>
  </si>
  <si>
    <t>July 19 - 24, 2009</t>
  </si>
  <si>
    <t>7th - 12th grades (12 to 18 years)</t>
  </si>
  <si>
    <t>www.auburn.edu/musicaltheatre</t>
  </si>
  <si>
    <t>Playground Pilots Employment opp</t>
  </si>
  <si>
    <t>Internship</t>
  </si>
  <si>
    <t>yearlong</t>
  </si>
  <si>
    <t>http://www.nscollegeprep.cps.k12.il.us/ncphs/ss/counseling/SummerOpps.pdf</t>
  </si>
  <si>
    <t>Carleton College: Summer Writing Program</t>
  </si>
  <si>
    <t>Carleton College</t>
  </si>
  <si>
    <t>Journalism</t>
  </si>
  <si>
    <t>July 12 -  July 31</t>
  </si>
  <si>
    <t>www.carleton.edu/summer</t>
  </si>
  <si>
    <t>Denison University Youth Writers Workshop</t>
  </si>
  <si>
    <t>Denison University</t>
  </si>
  <si>
    <t>Granville, Ohio</t>
  </si>
  <si>
    <t>$1,100/limited aid</t>
  </si>
  <si>
    <t>6/15/20-22</t>
  </si>
  <si>
    <t>The Kenyon Review Young Writers Summer Program</t>
  </si>
  <si>
    <t>Kenyon College</t>
  </si>
  <si>
    <t>Gambier, OH</t>
  </si>
  <si>
    <t>$2,275 Financial Aid is available</t>
  </si>
  <si>
    <t>Session 1: June 28-July 11; Session 2: July 19-Aug 1</t>
  </si>
  <si>
    <t>Ages 16-18</t>
  </si>
  <si>
    <t>www.kenyonreview.org</t>
  </si>
  <si>
    <t>Ball State University Journalism Workshop</t>
  </si>
  <si>
    <t>Ball State University</t>
  </si>
  <si>
    <t>Muncie, IN</t>
  </si>
  <si>
    <t>$365/?</t>
  </si>
  <si>
    <t>7/20-7/24, 7/25-7/27</t>
  </si>
  <si>
    <t>http://www.bsujournalismworkshops.com/</t>
  </si>
  <si>
    <t>University of St Andrews Creative Writing Summer Program</t>
  </si>
  <si>
    <t>University of St Andrews</t>
  </si>
  <si>
    <t>Fife, Scotland</t>
  </si>
  <si>
    <t>£2600 (GBP)/ $3637.40</t>
  </si>
  <si>
    <t>Students must have completed at least Grade 10 in a North American high school</t>
  </si>
  <si>
    <t>http://www.st-andrews.ac.uk/creativewritingsummerprogramme</t>
  </si>
  <si>
    <t>American University Discover the World of Communication</t>
  </si>
  <si>
    <t>American University</t>
  </si>
  <si>
    <t>Washington DC</t>
  </si>
  <si>
    <t>June 22-July 17 (Varies)</t>
  </si>
  <si>
    <t>Princeton Univ. Summer Journalism Prg.</t>
  </si>
  <si>
    <t xml:space="preserve">Journalism </t>
  </si>
  <si>
    <t>Princeton, NJ</t>
  </si>
  <si>
    <t>free (income&lt; 45k)</t>
  </si>
  <si>
    <t>http://www.princeton.edu/sjp/</t>
  </si>
  <si>
    <t>Northern Illinois University Summer Academy</t>
  </si>
  <si>
    <t>Northern Illinois University</t>
  </si>
  <si>
    <t xml:space="preserve">Journalism- Writing </t>
  </si>
  <si>
    <t>DeKalb, IL</t>
  </si>
  <si>
    <t>$495/</t>
  </si>
  <si>
    <t>6/22-7/18</t>
  </si>
  <si>
    <t>Leadership Institute For Entrepreneurship (LIFE)</t>
  </si>
  <si>
    <t>Leadership</t>
  </si>
  <si>
    <t>Selinsgrove, PA</t>
  </si>
  <si>
    <t>July 12-18, 2009</t>
  </si>
  <si>
    <t>www.susqu.edu/life</t>
  </si>
  <si>
    <t>Eastern Illinois University College Prep Camp</t>
  </si>
  <si>
    <t>Easter Illinois University</t>
  </si>
  <si>
    <t>Charleston, IL</t>
  </si>
  <si>
    <t>$20 registration fee</t>
  </si>
  <si>
    <t>6/6-6/12</t>
  </si>
  <si>
    <t xml:space="preserve">3.0 Sophomores </t>
  </si>
  <si>
    <t>http://www.usd116.org/uhs/guidance/scholarships042009.pdf</t>
  </si>
  <si>
    <t>Students Today Leaders Forever</t>
  </si>
  <si>
    <t>Upper Iowa University</t>
  </si>
  <si>
    <t>Fayette, Iowa</t>
  </si>
  <si>
    <t>$275-$350/aid</t>
  </si>
  <si>
    <t>6/21-6/26</t>
  </si>
  <si>
    <t>http://www.stlf.net/</t>
  </si>
  <si>
    <t>Bradley University Summer Enrichment Program</t>
  </si>
  <si>
    <t>Bradley University</t>
  </si>
  <si>
    <t>Peoria, IL</t>
  </si>
  <si>
    <t>$400/?</t>
  </si>
  <si>
    <t>6/15-6/21</t>
  </si>
  <si>
    <t>http://www.bradley.edu/ccd/summerenrichment/</t>
  </si>
  <si>
    <t>Iowa State University Office of Precollegiate Programs for Talented and Gifted</t>
  </si>
  <si>
    <t>Iowa State University</t>
  </si>
  <si>
    <t>Ames, IA</t>
  </si>
  <si>
    <t>$700-$2000. Limited financial aid is available</t>
  </si>
  <si>
    <t>June and July</t>
  </si>
  <si>
    <t>Entering grades 3-11</t>
  </si>
  <si>
    <t>http://www.opptag.iastate.edu</t>
  </si>
  <si>
    <t>Norwich University, Future Leader Camp</t>
  </si>
  <si>
    <t>Norwich University</t>
  </si>
  <si>
    <t>Northfield, VT</t>
  </si>
  <si>
    <t>For Fall -Feb.1, For Spring - November 15</t>
  </si>
  <si>
    <t xml:space="preserve">1455/ Financial Aid Available </t>
  </si>
  <si>
    <t>Grades 9-11</t>
  </si>
  <si>
    <t>www.norwich.edu/admissions/futureleader</t>
  </si>
  <si>
    <t>Drexel University Prelaw Summer Institute</t>
  </si>
  <si>
    <t>Drexel University</t>
  </si>
  <si>
    <t>Pre-Law</t>
  </si>
  <si>
    <t>$525/Aid</t>
  </si>
  <si>
    <t xml:space="preserve"> June 22 - June 26, 2009</t>
  </si>
  <si>
    <t>rising high school juniors and seniors</t>
  </si>
  <si>
    <t>http://www.drexel.edu/law/PreLawInstitute/</t>
  </si>
  <si>
    <t>The Summer Science Program</t>
  </si>
  <si>
    <t>New Mexico Tech</t>
  </si>
  <si>
    <t>Science</t>
  </si>
  <si>
    <t>Socorro, New Mexico</t>
  </si>
  <si>
    <t>June 14-July 25</t>
  </si>
  <si>
    <t>15-18yrs</t>
  </si>
  <si>
    <t>http://www.summerscience.org/home/index.php</t>
  </si>
  <si>
    <t>Project Exploration Junior Paleontologist Program</t>
  </si>
  <si>
    <t>IL, SD, Montana, ?</t>
  </si>
  <si>
    <t>yearlong (3yrs)</t>
  </si>
  <si>
    <t>http://www.projectexploration.org/jps.htm</t>
  </si>
  <si>
    <t>Chicago Botanic Garden Science First</t>
  </si>
  <si>
    <t>6/16-7/11</t>
  </si>
  <si>
    <t>9th</t>
  </si>
  <si>
    <t>http://www.chicago-botanic.org/ctl/sciencefirst</t>
  </si>
  <si>
    <t xml:space="preserve">University of Illinois at Urbana-Champaign Worldwide Youth in Science &amp; Engineering </t>
  </si>
  <si>
    <t>U of I- Urbana-Champaign</t>
  </si>
  <si>
    <t xml:space="preserve">Science </t>
  </si>
  <si>
    <t xml:space="preserve">Urbana, IL </t>
  </si>
  <si>
    <t>$600/limited aid</t>
  </si>
  <si>
    <t>7/12-18, 7/26-8/1</t>
  </si>
  <si>
    <t>www.engr.uiuc.edu/wyse/AC/index.html</t>
  </si>
  <si>
    <t>Oceanography of the Gulf of Maine</t>
  </si>
  <si>
    <t>Sea Education Association/Cornell University</t>
  </si>
  <si>
    <t>Science &amp; Engineering</t>
  </si>
  <si>
    <t>Woods Hole, MA</t>
  </si>
  <si>
    <t>Currently rolling, but deadline may change next year  - check back</t>
  </si>
  <si>
    <t>$4,990 - need- and merit-based financial aid is available</t>
  </si>
  <si>
    <t>July 8 - 25, 2009</t>
  </si>
  <si>
    <t>10-12 grades</t>
  </si>
  <si>
    <t>www.sea.edu</t>
  </si>
  <si>
    <t>Rensselaer Polytechnic Institute PREFACE</t>
  </si>
  <si>
    <t>Rennselaer Polytechnic Institute</t>
  </si>
  <si>
    <t>Science-</t>
  </si>
  <si>
    <t>Troy, NY</t>
  </si>
  <si>
    <t>$2,800+travel/ no aid</t>
  </si>
  <si>
    <t>http://doso.rpi.edu/update.do?catcenterkey=87</t>
  </si>
  <si>
    <t>University of Illinois at Chicago Health Science Enrichment Program</t>
  </si>
  <si>
    <t>University of IL at Chicago</t>
  </si>
  <si>
    <t xml:space="preserve">Science-  Health </t>
  </si>
  <si>
    <t xml:space="preserve">Chicago, IL </t>
  </si>
  <si>
    <t>$250.00/ student</t>
  </si>
  <si>
    <t>6/30-7-31</t>
  </si>
  <si>
    <t>9-12th</t>
  </si>
  <si>
    <t>http://ness2.uic.edu/UI-Service/programs/UIC538.html</t>
  </si>
  <si>
    <t>Shedd Aquarium Summer Mentor Prg.</t>
  </si>
  <si>
    <t xml:space="preserve">Shedd Aquarium </t>
  </si>
  <si>
    <t xml:space="preserve">Science- Marine Biology </t>
  </si>
  <si>
    <t>$925-1600?</t>
  </si>
  <si>
    <t>July 1-7, 10-16, or August 3-10</t>
  </si>
  <si>
    <t>14 or 15</t>
  </si>
  <si>
    <t>http://www.sheddaquarium.org/child_teen_programlistings.html</t>
  </si>
  <si>
    <t>Aviation Career Education (ACE) Summer Camp</t>
  </si>
  <si>
    <t xml:space="preserve">Lewis University </t>
  </si>
  <si>
    <t>Sciences</t>
  </si>
  <si>
    <t>Romeoville, IL</t>
  </si>
  <si>
    <t>$375.00/limited aid</t>
  </si>
  <si>
    <t>7/27-8/2</t>
  </si>
  <si>
    <t>http://content.dwc.edu/academics/aviation/acecamp/ACE_Reg_Day.pdf</t>
  </si>
  <si>
    <t>Alfred University Summer Enrichment Programs</t>
  </si>
  <si>
    <t>Alfred University</t>
  </si>
  <si>
    <t>Alfred, NY</t>
  </si>
  <si>
    <t>$725-$1,995/NoAid</t>
  </si>
  <si>
    <t>Programs are in June and July and run 1 or 2 weeks each.</t>
  </si>
  <si>
    <t>Ages 15-17</t>
  </si>
  <si>
    <t>www.alfred.edu/summer</t>
  </si>
  <si>
    <t>Carter G. Woodson Math and Science Institute</t>
  </si>
  <si>
    <t>Berea University</t>
  </si>
  <si>
    <t xml:space="preserve">Sciences </t>
  </si>
  <si>
    <t>Berea, KY</t>
  </si>
  <si>
    <t>http://www.berea.edu/trio/upwardbound/woodsoninstitute.asp</t>
  </si>
  <si>
    <t>Duke University TIP Program</t>
  </si>
  <si>
    <t>Duke University</t>
  </si>
  <si>
    <t>Durham, NC, TX, GA</t>
  </si>
  <si>
    <t>$3,500+ airfare/aid</t>
  </si>
  <si>
    <t>6/14-6/28, 7/12-7/26</t>
  </si>
  <si>
    <t>9th and 10th, depends on SAT/ACT score</t>
  </si>
  <si>
    <t>http://www.tip.duke.edu/</t>
  </si>
  <si>
    <t>ASM Materials Camp</t>
  </si>
  <si>
    <t>July 26-31, 2009</t>
  </si>
  <si>
    <t>Rising juniors and seniors</t>
  </si>
  <si>
    <t>Springfield College Athletic Training Student Workshop</t>
  </si>
  <si>
    <t>Springfield College</t>
  </si>
  <si>
    <t xml:space="preserve">Sciences- Sports Medicine </t>
  </si>
  <si>
    <t>Springfield, MA</t>
  </si>
  <si>
    <t>About $690. Register by May 2nd and pay $655.</t>
  </si>
  <si>
    <t>July 12-16, 2009</t>
  </si>
  <si>
    <t xml:space="preserve">High school </t>
  </si>
  <si>
    <t>www.springfieldcollege.edu/specialprograms</t>
  </si>
  <si>
    <t>Af-Am Studies</t>
  </si>
  <si>
    <t>The Academic Skills Development Workshop - College Access Program (CAP)</t>
  </si>
  <si>
    <t xml:space="preserve">writing </t>
  </si>
  <si>
    <t xml:space="preserve">Madison, WI  </t>
  </si>
  <si>
    <t>July 5 - 24, 2009</t>
  </si>
  <si>
    <t>9-12 grade</t>
  </si>
  <si>
    <t>http://www.education.wisc.edu/cap/</t>
  </si>
  <si>
    <t>Academic/International</t>
  </si>
  <si>
    <t>Summer Certificate</t>
  </si>
  <si>
    <t>7/5- 7/19</t>
  </si>
  <si>
    <t>9-12grade</t>
  </si>
  <si>
    <t>http://cesp.usc.edu/2009/summer/certificates/sc_cost.shtml</t>
  </si>
  <si>
    <t>Summer Program for high-school students in NYC</t>
  </si>
  <si>
    <t>New York City, NY</t>
  </si>
  <si>
    <t>June 28 - July 18th, Jul 20 - Aug. 8th</t>
  </si>
  <si>
    <t>9-12th grades</t>
  </si>
  <si>
    <t>http://ce.columbia.edu/Summer-Program-High-School-Students-NYC</t>
  </si>
  <si>
    <t>The Ivy Scholars Program</t>
  </si>
  <si>
    <t>Yale University</t>
  </si>
  <si>
    <t>New Haven, CT</t>
  </si>
  <si>
    <t>July 25 – August 9, 2009</t>
  </si>
  <si>
    <t>At least 15 yrs</t>
  </si>
  <si>
    <t>http://www.yale.edu/ivyscholars/</t>
  </si>
  <si>
    <t>Early American History</t>
  </si>
  <si>
    <t>Academic/Learning</t>
  </si>
  <si>
    <t>Young Entrepreneurs for Leadership and Change</t>
  </si>
  <si>
    <t>University of Florida</t>
  </si>
  <si>
    <t>Gainsville, FL</t>
  </si>
  <si>
    <t>Winter?</t>
  </si>
  <si>
    <t xml:space="preserve">June 28- August 7 </t>
  </si>
  <si>
    <t>http://www.ufyoungentrepreneurs.org/datesanddeadlines.php</t>
  </si>
  <si>
    <t>Summer Seminar</t>
  </si>
  <si>
    <t>http://cesp.usc.edu/2009/highschool.shtml</t>
  </si>
  <si>
    <t>Tuesday, March 31, 2009</t>
  </si>
  <si>
    <t>Academic Enrichment</t>
  </si>
  <si>
    <t>University of California Santa Barbra</t>
  </si>
  <si>
    <t>Santa Barbra, CA</t>
  </si>
  <si>
    <t>6/23--7/21</t>
  </si>
  <si>
    <t>10-12grade</t>
  </si>
  <si>
    <t>http://www.summer.ucsb.edu/enrichment/enrichment.html</t>
  </si>
  <si>
    <t>Early Start Program</t>
  </si>
  <si>
    <t>http://www.summer.ucsb.edu/ESP/espapplication.html</t>
  </si>
  <si>
    <t>Research Mentorship Program (RMP</t>
  </si>
  <si>
    <t>http://www.summer.ucsb.edu/RMP/rmp.html</t>
  </si>
  <si>
    <t>Harvard’s Secondary School Program (SSP)</t>
  </si>
  <si>
    <t>Harvard University</t>
  </si>
  <si>
    <t>Academics</t>
  </si>
  <si>
    <t xml:space="preserve">Cambridge, MA </t>
  </si>
  <si>
    <t>Late Dec. - April. 30/ Rolling</t>
  </si>
  <si>
    <t>June 20–August 7, 2009</t>
  </si>
  <si>
    <t>10th, 11th, or 12th grade</t>
  </si>
  <si>
    <t>http://www.summer.harvard.edu/2009/programs/ssp/overview/</t>
  </si>
  <si>
    <t>Paleontology</t>
  </si>
  <si>
    <t>RAP 1</t>
  </si>
  <si>
    <t xml:space="preserve">University of Illinois at Urbana-Champaign </t>
  </si>
  <si>
    <t xml:space="preserve">10-12 grades </t>
  </si>
  <si>
    <t>http://www.aces.uiuc.edu/Academics/Diversity/pre_collegiate/rap1.cfm</t>
  </si>
  <si>
    <t>Cornell Univeristy CATALYST Program</t>
  </si>
  <si>
    <t>Cornell Univeristy</t>
  </si>
  <si>
    <t>Tufts Summer Study</t>
  </si>
  <si>
    <t>Tufts University</t>
  </si>
  <si>
    <t>Medford, MA</t>
  </si>
  <si>
    <t>Friday, May 15, 2009</t>
  </si>
  <si>
    <t>$1,750 to $3,790</t>
  </si>
  <si>
    <t>June 30 – August 7, 2009.</t>
  </si>
  <si>
    <t>http://ase.tufts.edu/tuftsSummerStudy/default.asp</t>
  </si>
  <si>
    <t>Summer Focus at Berkeley</t>
  </si>
  <si>
    <t>University of California, Berkeley</t>
  </si>
  <si>
    <t>San Francisco, CA</t>
  </si>
  <si>
    <t>NA</t>
  </si>
  <si>
    <t>$1,950 - $3500+/ Financial Aid available</t>
  </si>
  <si>
    <t>June-August</t>
  </si>
  <si>
    <t>http://educationunlimited.com/</t>
  </si>
  <si>
    <t>Summer Programs for High School Students</t>
  </si>
  <si>
    <t>$1018-4200+/ Financial Aid</t>
  </si>
  <si>
    <t>http://scs.georgetown.edu/departments/21/summer-programs-for-high-school-students</t>
  </si>
  <si>
    <t>Duke University Continuing Studies Youth Programs</t>
  </si>
  <si>
    <t>  Durham, NC</t>
  </si>
  <si>
    <t>$1200-1705 Financial Aid Available</t>
  </si>
  <si>
    <t>Between June 14 and July 24</t>
  </si>
  <si>
    <t>http://www.learnmore.duke.edu/Youth/</t>
  </si>
  <si>
    <t>UCLA Summer Sessions and Special Programs</t>
  </si>
  <si>
    <t>UCLA</t>
  </si>
  <si>
    <t>March 2nd</t>
  </si>
  <si>
    <t>$1200+</t>
  </si>
  <si>
    <t>High School</t>
  </si>
  <si>
    <t>http://www.summer.ucla.edu/</t>
  </si>
  <si>
    <t>Selective General Studies</t>
  </si>
  <si>
    <t>Pre-College Programs</t>
  </si>
  <si>
    <t>February 15.</t>
  </si>
  <si>
    <t>$175-2250 Scholarships available</t>
  </si>
  <si>
    <t>June-July</t>
  </si>
  <si>
    <t>Completed Sophomore, Junior Year</t>
  </si>
  <si>
    <t>http://precollege.nd.edu/summer-scholars/admission-and-tuition/application-criteria</t>
  </si>
  <si>
    <t>S: june 21 - July  30</t>
  </si>
  <si>
    <t>iep.nd.edu</t>
  </si>
  <si>
    <t>Vanderbilt Summer Academy</t>
  </si>
  <si>
    <t>Vanderbilt University</t>
  </si>
  <si>
    <t>Nashville, TN</t>
  </si>
  <si>
    <t>$235-335</t>
  </si>
  <si>
    <t>June 14-27, July 5-25</t>
  </si>
  <si>
    <t>http://pty.vanderbilt.edu/vsa.html</t>
  </si>
  <si>
    <t>Georgetown univeristy Summer Programs</t>
  </si>
  <si>
    <t>Business, Journalism, Policy</t>
  </si>
  <si>
    <t>Science, Leadership, Pre-Law</t>
  </si>
  <si>
    <t>Rice for High School Students: College Credit in the Summer</t>
  </si>
  <si>
    <t xml:space="preserve">Rice </t>
  </si>
  <si>
    <t>Houston, TX</t>
  </si>
  <si>
    <t>March 27.</t>
  </si>
  <si>
    <t>$3,558-$4,744 per course/ Financial Aid Available</t>
  </si>
  <si>
    <t>June 1-July 24, 2009</t>
  </si>
  <si>
    <t>11th and 12th grade</t>
  </si>
  <si>
    <t>http://teachers.rice.edu/interiorcontent.aspx?id=402</t>
  </si>
  <si>
    <t>http://www-ners.engin.umich.edu/undergraduate/index.html</t>
  </si>
  <si>
    <t>Emory Pre-College Program</t>
  </si>
  <si>
    <t>Emory</t>
  </si>
  <si>
    <t>Feb. 19</t>
  </si>
  <si>
    <t>$3278-9093 Financial Aid Available</t>
  </si>
  <si>
    <t>May 19 - June 26, June 28 - Aug 7</t>
  </si>
  <si>
    <t>Rising Juniors and Seniors</t>
  </si>
  <si>
    <t>http://college.emory.edu/program/precollege/</t>
  </si>
  <si>
    <t>Public Policy/ Politics</t>
  </si>
  <si>
    <t>Rolling admsn Nov til filled</t>
  </si>
  <si>
    <t>Oceanography</t>
  </si>
  <si>
    <t>University of Chicago Summer Programs for High School Students</t>
  </si>
  <si>
    <t>$4200 Financial Aid Available</t>
  </si>
  <si>
    <t xml:space="preserve">Sessions in June-July </t>
  </si>
  <si>
    <t>https://summer.uchicago.edu/index.cfm</t>
  </si>
  <si>
    <t>EPGY Summer Institutes</t>
  </si>
  <si>
    <t>Stanford</t>
  </si>
  <si>
    <t>Engineering/Science</t>
  </si>
  <si>
    <t>Palo Alto, CA</t>
  </si>
  <si>
    <t>$4400-5600 Financial Aid</t>
  </si>
  <si>
    <t>Three sessions between June and August</t>
  </si>
  <si>
    <t>13-17 years</t>
  </si>
  <si>
    <t>http://epgy.stanford.edu/summer/</t>
  </si>
  <si>
    <t xml:space="preserve">Stanford University Mathematics Camp </t>
  </si>
  <si>
    <t>$4500 Financial Aid</t>
  </si>
  <si>
    <t>July 12-August 8, 2009</t>
  </si>
  <si>
    <t>15 - 17 yrs</t>
  </si>
  <si>
    <t>http://math.stanford.edu/sumac/</t>
  </si>
  <si>
    <t>Exploration Summer Programs</t>
  </si>
  <si>
    <t xml:space="preserve">Rolling </t>
  </si>
  <si>
    <t xml:space="preserve">$4555- $8390/ Financial Aid </t>
  </si>
  <si>
    <t xml:space="preserve">First Session: June 28 - July 18, Second Session: July 19 - August 8, </t>
  </si>
  <si>
    <t>http://www.explo.org/senior</t>
  </si>
  <si>
    <t>Pre-Collegiate Programs</t>
  </si>
  <si>
    <t>$480+ Room and Board</t>
  </si>
  <si>
    <t xml:space="preserve">June 22-Aug. 14, July 6-Aug. 14, </t>
  </si>
  <si>
    <t>http://summer.berkeley.edu/mainsite/pre-collegiate/features.html</t>
  </si>
  <si>
    <t>Cornell University Summer College</t>
  </si>
  <si>
    <t>Cornell</t>
  </si>
  <si>
    <t xml:space="preserve">$5310-8795 Financial Aid Available </t>
  </si>
  <si>
    <t>Sessions in June-August</t>
  </si>
  <si>
    <t>http://www.sce.cornell.edu/sc/index.php</t>
  </si>
  <si>
    <t>University of Pennsylvania</t>
  </si>
  <si>
    <t>Rolling until May 15</t>
  </si>
  <si>
    <t>$5369-8969 - Financial Aid Available</t>
  </si>
  <si>
    <t>July-August</t>
  </si>
  <si>
    <t>Students in 10th, 11th, and 12th grades</t>
  </si>
  <si>
    <t>Summer Academy in Applied Science and Technology (SAAST)</t>
  </si>
  <si>
    <t>March 26th</t>
  </si>
  <si>
    <t>$5715 - Financial Aid Available</t>
  </si>
  <si>
    <t>July 12-31st, 2009</t>
  </si>
  <si>
    <t>9th grade and up</t>
  </si>
  <si>
    <t>http://www.seas.upenn.edu/saast/about.html</t>
  </si>
  <si>
    <t xml:space="preserve"> June 7- Aug 14</t>
  </si>
  <si>
    <t>10 and 11th grades</t>
  </si>
  <si>
    <t>http://ucollege.wustl.edu/programs/highschool</t>
  </si>
  <si>
    <t>Dance</t>
  </si>
  <si>
    <t>http://www.engr.uiuc.edu/wyse/AC/index.html</t>
  </si>
  <si>
    <t>Carnegie Mellon Pre-College Program</t>
  </si>
  <si>
    <t>Carnegie Mellon</t>
  </si>
  <si>
    <t>Arts</t>
  </si>
  <si>
    <t>Pittsburg, PA</t>
  </si>
  <si>
    <t>May 1st</t>
  </si>
  <si>
    <t>$6000+/ Financial Aid</t>
  </si>
  <si>
    <t>June 27 - August 7, 2009</t>
  </si>
  <si>
    <t>Entering Juniors and Seniors</t>
  </si>
  <si>
    <t>http://www.cmu.edu/enrollment/pre-college/index.html</t>
  </si>
  <si>
    <t>High-School Summer College</t>
  </si>
  <si>
    <t>$6697-9733 Financial Aid</t>
  </si>
  <si>
    <t>June 20 - August 16, 2009</t>
  </si>
  <si>
    <t>At least 16 yrs</t>
  </si>
  <si>
    <t>http://summer.stanford.edu/highschool/overview.asp</t>
  </si>
  <si>
    <t>Speech, Debate, Music</t>
  </si>
  <si>
    <t>Summer Session, University of Virigina</t>
  </si>
  <si>
    <t>Universtiy of Virginia</t>
  </si>
  <si>
    <t>Charlottesville, VA</t>
  </si>
  <si>
    <t>$800 per semester hour</t>
  </si>
  <si>
    <t>May 11-August 6</t>
  </si>
  <si>
    <t>http://www.virginia.edu/summer/</t>
  </si>
  <si>
    <t>Engineering Innovation 2009: A Summer Program for High School Student</t>
  </si>
  <si>
    <t>Johns Hopkins</t>
  </si>
  <si>
    <t>1900/ Financial Aid Unknown</t>
  </si>
  <si>
    <t>June 29 - July 24</t>
  </si>
  <si>
    <t>10-12th grades</t>
  </si>
  <si>
    <t>http://engineering-innovation.jhu.edu/program-description/</t>
  </si>
  <si>
    <t>5000, free (income&lt; 45k)</t>
  </si>
  <si>
    <t>http://www.bc.edu/schools/summer/bce/</t>
  </si>
  <si>
    <t>Name of Program</t>
  </si>
  <si>
    <t>College Campus</t>
  </si>
  <si>
    <t>Subject Area</t>
  </si>
  <si>
    <t>Location</t>
  </si>
  <si>
    <t>Application Deadline</t>
  </si>
  <si>
    <t xml:space="preserve">Cost </t>
  </si>
  <si>
    <t xml:space="preserve">Dates/Session Ranges </t>
  </si>
  <si>
    <t>Applicant Years</t>
  </si>
  <si>
    <t>URL</t>
  </si>
  <si>
    <t>Selective College Prep</t>
  </si>
  <si>
    <t>Univeristy of Chicago</t>
  </si>
  <si>
    <t>Yale Daily News Summer Journalism Program</t>
  </si>
  <si>
    <t>Journalsim/ Writing</t>
  </si>
  <si>
    <t>May 11, 2009.</t>
  </si>
  <si>
    <t>FREE - No housing provided</t>
  </si>
  <si>
    <t>8/16 - 8/21/2009</t>
  </si>
  <si>
    <t>http://www.yaledailynews.com/files/sjpbrochure09.pdf</t>
  </si>
  <si>
    <t>FREE - pay only for transportation to and from MIT</t>
  </si>
  <si>
    <t>June 19 - Aug. 1, 2009</t>
  </si>
  <si>
    <t>Rising Seniors</t>
  </si>
  <si>
    <t>http://web.mit.edu/mites/MITES_Home.html</t>
  </si>
  <si>
    <t>Research Science Institute (RSI)</t>
  </si>
  <si>
    <t>January 16, 2009.</t>
  </si>
  <si>
    <t>Rising seniors</t>
  </si>
  <si>
    <t>http://www.cee.org/programs/rsi</t>
  </si>
  <si>
    <t>PAVE</t>
  </si>
  <si>
    <t>April, 20 Rolling</t>
  </si>
  <si>
    <t>June 21 - July 30</t>
  </si>
  <si>
    <t>Juniors and Seniors</t>
  </si>
  <si>
    <t>https://pave.vanderbilt.edu/ayindex.php</t>
  </si>
  <si>
    <t>Young Engineering and Science Scholars (YESS)</t>
  </si>
  <si>
    <t>California Institute of Technology</t>
  </si>
  <si>
    <t>Pasadena, CA</t>
  </si>
  <si>
    <t>June 21 - July 11 , 2009</t>
  </si>
  <si>
    <t>10th-11th grade</t>
  </si>
  <si>
    <t>http://www.yess.caltech.edu/index.html</t>
  </si>
  <si>
    <t xml:space="preserve">Chuck Stone Program for Diversity in Education &amp; Media </t>
  </si>
  <si>
    <t xml:space="preserve">University of North Carolina - Chapel Hill </t>
  </si>
  <si>
    <t>Journalism/ Writing</t>
  </si>
  <si>
    <t>Chapel Hill, NC</t>
  </si>
  <si>
    <t>Paid for</t>
  </si>
  <si>
    <t>July 19 - 25, 2009</t>
  </si>
  <si>
    <t>http://www.jomc.unc.edu/stoneprogram</t>
  </si>
  <si>
    <t>RAP 2</t>
  </si>
  <si>
    <t>Paid for + 1100 stipend</t>
  </si>
  <si>
    <t>June 15 - August 3, 2008</t>
  </si>
  <si>
    <t>http://www.aces.uiuc.edu/Academics/Diversity/pre_collegiate/rap2.cfm</t>
  </si>
  <si>
    <t>Education fields</t>
  </si>
  <si>
    <t>http://www.brown.edu/scs/pre-college/overview.php</t>
  </si>
  <si>
    <t>Accounting Career Awareness Program</t>
  </si>
  <si>
    <t>University of Texas as Austin</t>
  </si>
  <si>
    <t>Austin,TX</t>
  </si>
  <si>
    <t>April 10,</t>
  </si>
  <si>
    <t>July 12- 17</t>
  </si>
  <si>
    <t>http://www.mccombs.utexas.edu/udean/resources/programs/ACAP/</t>
  </si>
  <si>
    <t>Debate</t>
  </si>
  <si>
    <t>Business, Engineering, Global?</t>
  </si>
  <si>
    <t>Pennsylvania School for Global Entrepreneurship, Lehigh University</t>
  </si>
  <si>
    <t>Lehigh University</t>
  </si>
  <si>
    <t>Bethlehem, PA</t>
  </si>
  <si>
    <t xml:space="preserve">June 28 to August 1, 2009 </t>
  </si>
  <si>
    <t>http://www.iacocca-lehigh.org/govschool/overview1.html</t>
  </si>
  <si>
    <t>PREFICS</t>
  </si>
  <si>
    <t>http://www.tuskegee.edu/Global/story.asp?S=7164986</t>
  </si>
  <si>
    <t>Experiential Problem-solving &amp; Analytical Reasoning (EPsAR)</t>
  </si>
  <si>
    <t xml:space="preserve">Xaivier University of Louisiana </t>
  </si>
  <si>
    <t>Academic- college Prep</t>
  </si>
  <si>
    <t>New Orleans, LA</t>
  </si>
  <si>
    <t>http://www.xula.edu/summerprograms/index.php</t>
  </si>
  <si>
    <t>STEM Scholars Summer Bridge Program</t>
  </si>
  <si>
    <t>6/21-8/1</t>
  </si>
  <si>
    <t>Summer Math Academy</t>
  </si>
  <si>
    <t>Tennessee State University</t>
  </si>
  <si>
    <t>Free</t>
  </si>
  <si>
    <t>July 12-25, 2009</t>
  </si>
  <si>
    <t>http://www.tnstate.edu/tlsamp/Math%20Academy/Announcement2009.htm</t>
  </si>
  <si>
    <t>Summer Success Institute</t>
  </si>
  <si>
    <t>30 dollars</t>
  </si>
  <si>
    <t>May 26 - June 26, 2009</t>
  </si>
  <si>
    <t>10th and 11th graders preparing for ACT</t>
  </si>
  <si>
    <t>http://www.tnstate.edu/interior.asp?mid=2368</t>
  </si>
  <si>
    <t>Summer Apprenticeship Agriculture and Consumer Sciences</t>
  </si>
  <si>
    <t>$1000 stipend given to students</t>
  </si>
  <si>
    <t>July 6 - August 7, 2009</t>
  </si>
  <si>
    <t>11 and 12 grades</t>
  </si>
  <si>
    <t>http://www.tnstate.edu/interior.asp?mid=6160&amp;ptid=1</t>
  </si>
  <si>
    <t>AFRL Robotics and Sensors Camp</t>
  </si>
  <si>
    <t>June 1 - July 2, 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</si>
</sst>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"/>
    <numFmt numFmtId="165" formatCode="\$#,##0\ ;\(\$#,##0\)"/>
    <numFmt numFmtId="166" formatCode="m/d/yyyy\ h:mm:ss"/>
    <numFmt numFmtId="167" formatCode="\$#,##0.00\ ;\(\$#,##0.00\)"/>
  </numFmts>
  <fonts count="18" x14ac:knownFonts="1"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9"/>
      <color rgb="FF000000"/>
      <name val="Verdana"/>
    </font>
    <font>
      <sz val="9"/>
      <color rgb="FF000000"/>
      <name val="Arial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i/>
      <u/>
      <sz val="10"/>
      <color rgb="FF0000FF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A64D79"/>
      </patternFill>
    </fill>
    <fill>
      <patternFill patternType="solid">
        <fgColor theme="0"/>
        <bgColor rgb="FF38761D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33">
    <xf numFmtId="0" fontId="0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15" fontId="1" fillId="0" borderId="0" xfId="0" applyNumberFormat="1" applyFont="1" applyAlignment="1"/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166" fontId="5" fillId="0" borderId="0" xfId="0" applyNumberFormat="1" applyFont="1" applyAlignment="1"/>
    <xf numFmtId="3" fontId="1" fillId="0" borderId="0" xfId="0" applyNumberFormat="1" applyFont="1" applyAlignment="1"/>
    <xf numFmtId="166" fontId="1" fillId="0" borderId="0" xfId="0" applyNumberFormat="1" applyFont="1" applyAlignment="1"/>
    <xf numFmtId="15" fontId="5" fillId="0" borderId="0" xfId="0" applyNumberFormat="1" applyFont="1" applyAlignment="1"/>
    <xf numFmtId="16" fontId="1" fillId="0" borderId="0" xfId="0" applyNumberFormat="1" applyFont="1" applyAlignment="1"/>
    <xf numFmtId="166" fontId="1" fillId="0" borderId="0" xfId="0" applyNumberFormat="1" applyFont="1" applyAlignment="1">
      <alignment horizontal="left"/>
    </xf>
    <xf numFmtId="16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7" fillId="2" borderId="0" xfId="0" applyFont="1" applyFill="1" applyAlignment="1">
      <alignment wrapText="1"/>
    </xf>
    <xf numFmtId="0" fontId="7" fillId="3" borderId="0" xfId="0" applyFont="1" applyFill="1" applyAlignment="1"/>
    <xf numFmtId="165" fontId="7" fillId="3" borderId="0" xfId="0" applyNumberFormat="1" applyFont="1" applyFill="1" applyAlignment="1">
      <alignment horizontal="right"/>
    </xf>
    <xf numFmtId="0" fontId="8" fillId="3" borderId="0" xfId="0" applyFont="1" applyFill="1" applyAlignment="1"/>
    <xf numFmtId="0" fontId="7" fillId="2" borderId="0" xfId="0" applyFont="1" applyFill="1" applyAlignment="1"/>
    <xf numFmtId="165" fontId="7" fillId="2" borderId="0" xfId="0" applyNumberFormat="1" applyFont="1" applyFill="1" applyAlignment="1">
      <alignment horizontal="right"/>
    </xf>
    <xf numFmtId="0" fontId="8" fillId="2" borderId="0" xfId="0" applyFont="1" applyFill="1" applyAlignment="1"/>
    <xf numFmtId="3" fontId="7" fillId="2" borderId="0" xfId="0" applyNumberFormat="1" applyFont="1" applyFill="1" applyAlignment="1">
      <alignment horizontal="right"/>
    </xf>
    <xf numFmtId="166" fontId="7" fillId="2" borderId="0" xfId="0" applyNumberFormat="1" applyFont="1" applyFill="1" applyAlignment="1"/>
    <xf numFmtId="0" fontId="7" fillId="4" borderId="0" xfId="0" applyFont="1" applyFill="1" applyAlignment="1"/>
    <xf numFmtId="165" fontId="7" fillId="4" borderId="0" xfId="0" applyNumberFormat="1" applyFont="1" applyFill="1" applyAlignment="1">
      <alignment horizontal="right"/>
    </xf>
    <xf numFmtId="0" fontId="8" fillId="4" borderId="0" xfId="0" applyFont="1" applyFill="1" applyAlignment="1"/>
    <xf numFmtId="0" fontId="7" fillId="4" borderId="0" xfId="0" applyFont="1" applyFill="1" applyAlignment="1">
      <alignment horizontal="center"/>
    </xf>
    <xf numFmtId="0" fontId="9" fillId="4" borderId="0" xfId="0" applyFont="1" applyFill="1" applyAlignment="1"/>
    <xf numFmtId="0" fontId="7" fillId="5" borderId="0" xfId="0" applyFont="1" applyFill="1" applyAlignment="1"/>
    <xf numFmtId="165" fontId="7" fillId="5" borderId="0" xfId="0" applyNumberFormat="1" applyFont="1" applyFill="1" applyAlignment="1">
      <alignment horizontal="right"/>
    </xf>
    <xf numFmtId="0" fontId="8" fillId="5" borderId="0" xfId="0" applyFont="1" applyFill="1" applyAlignment="1"/>
    <xf numFmtId="0" fontId="7" fillId="4" borderId="0" xfId="0" applyFont="1" applyFill="1" applyAlignment="1">
      <alignment horizontal="right"/>
    </xf>
    <xf numFmtId="166" fontId="7" fillId="4" borderId="0" xfId="0" applyNumberFormat="1" applyFont="1" applyFill="1" applyAlignment="1"/>
    <xf numFmtId="0" fontId="7" fillId="6" borderId="0" xfId="0" applyFont="1" applyFill="1" applyAlignment="1"/>
    <xf numFmtId="0" fontId="7" fillId="6" borderId="0" xfId="0" applyFont="1" applyFill="1" applyAlignment="1">
      <alignment horizontal="right"/>
    </xf>
    <xf numFmtId="0" fontId="7" fillId="6" borderId="0" xfId="0" applyFont="1" applyFill="1" applyAlignment="1">
      <alignment horizontal="center"/>
    </xf>
    <xf numFmtId="0" fontId="8" fillId="6" borderId="0" xfId="0" applyFont="1" applyFill="1" applyAlignment="1"/>
    <xf numFmtId="0" fontId="7" fillId="2" borderId="0" xfId="0" applyFont="1" applyFill="1" applyAlignment="1">
      <alignment horizontal="right"/>
    </xf>
    <xf numFmtId="0" fontId="7" fillId="2" borderId="1" xfId="0" applyFont="1" applyFill="1" applyBorder="1" applyAlignment="1"/>
    <xf numFmtId="0" fontId="7" fillId="5" borderId="0" xfId="0" applyFont="1" applyFill="1" applyAlignment="1">
      <alignment horizontal="right"/>
    </xf>
    <xf numFmtId="0" fontId="7" fillId="5" borderId="0" xfId="0" applyFont="1" applyFill="1" applyAlignment="1">
      <alignment horizontal="center"/>
    </xf>
    <xf numFmtId="0" fontId="7" fillId="7" borderId="0" xfId="0" applyFont="1" applyFill="1" applyAlignment="1"/>
    <xf numFmtId="167" fontId="7" fillId="7" borderId="0" xfId="0" applyNumberFormat="1" applyFont="1" applyFill="1" applyAlignment="1">
      <alignment horizontal="right"/>
    </xf>
    <xf numFmtId="0" fontId="7" fillId="7" borderId="0" xfId="0" applyFont="1" applyFill="1" applyAlignment="1">
      <alignment horizontal="center"/>
    </xf>
    <xf numFmtId="0" fontId="8" fillId="7" borderId="0" xfId="0" applyFont="1" applyFill="1" applyAlignment="1"/>
    <xf numFmtId="0" fontId="7" fillId="7" borderId="0" xfId="0" applyFont="1" applyFill="1" applyAlignment="1">
      <alignment horizontal="right"/>
    </xf>
    <xf numFmtId="166" fontId="7" fillId="7" borderId="0" xfId="0" applyNumberFormat="1" applyFont="1" applyFill="1" applyAlignment="1"/>
    <xf numFmtId="0" fontId="7" fillId="4" borderId="0" xfId="0" applyFont="1" applyFill="1" applyAlignment="1">
      <alignment wrapText="1"/>
    </xf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horizontal="center"/>
    </xf>
    <xf numFmtId="0" fontId="9" fillId="2" borderId="0" xfId="0" applyFont="1" applyFill="1" applyAlignment="1"/>
    <xf numFmtId="166" fontId="7" fillId="4" borderId="0" xfId="0" applyNumberFormat="1" applyFont="1" applyFill="1" applyAlignment="1">
      <alignment horizontal="center"/>
    </xf>
    <xf numFmtId="166" fontId="7" fillId="5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left"/>
    </xf>
    <xf numFmtId="3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wrapText="1"/>
    </xf>
    <xf numFmtId="166" fontId="7" fillId="2" borderId="0" xfId="0" applyNumberFormat="1" applyFont="1" applyFill="1" applyAlignment="1">
      <alignment horizontal="center"/>
    </xf>
    <xf numFmtId="164" fontId="7" fillId="6" borderId="0" xfId="0" applyNumberFormat="1" applyFont="1" applyFill="1" applyAlignment="1"/>
    <xf numFmtId="0" fontId="7" fillId="6" borderId="0" xfId="0" applyFont="1" applyFill="1" applyAlignment="1">
      <alignment wrapText="1"/>
    </xf>
    <xf numFmtId="0" fontId="9" fillId="6" borderId="0" xfId="0" applyFont="1" applyFill="1" applyAlignment="1"/>
    <xf numFmtId="166" fontId="7" fillId="5" borderId="0" xfId="0" applyNumberFormat="1" applyFont="1" applyFill="1" applyAlignment="1"/>
    <xf numFmtId="0" fontId="7" fillId="7" borderId="0" xfId="0" applyFont="1" applyFill="1" applyAlignment="1">
      <alignment wrapText="1"/>
    </xf>
    <xf numFmtId="166" fontId="7" fillId="3" borderId="0" xfId="0" applyNumberFormat="1" applyFont="1" applyFill="1" applyAlignment="1"/>
    <xf numFmtId="0" fontId="7" fillId="3" borderId="0" xfId="0" applyFont="1" applyFill="1" applyAlignment="1">
      <alignment horizontal="left"/>
    </xf>
    <xf numFmtId="166" fontId="7" fillId="6" borderId="0" xfId="0" applyNumberFormat="1" applyFont="1" applyFill="1" applyAlignment="1"/>
    <xf numFmtId="167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/>
    <xf numFmtId="0" fontId="7" fillId="2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9" fillId="7" borderId="0" xfId="0" applyFont="1" applyFill="1" applyAlignment="1"/>
    <xf numFmtId="165" fontId="7" fillId="6" borderId="0" xfId="0" applyNumberFormat="1" applyFont="1" applyFill="1" applyAlignment="1">
      <alignment horizontal="right"/>
    </xf>
    <xf numFmtId="0" fontId="7" fillId="8" borderId="0" xfId="0" applyFont="1" applyFill="1" applyAlignment="1"/>
    <xf numFmtId="165" fontId="7" fillId="8" borderId="0" xfId="0" applyNumberFormat="1" applyFont="1" applyFill="1" applyAlignment="1">
      <alignment horizontal="right"/>
    </xf>
    <xf numFmtId="0" fontId="8" fillId="8" borderId="0" xfId="0" applyFont="1" applyFill="1" applyAlignment="1"/>
    <xf numFmtId="165" fontId="7" fillId="7" borderId="0" xfId="0" applyNumberFormat="1" applyFont="1" applyFill="1" applyAlignment="1">
      <alignment horizontal="right"/>
    </xf>
    <xf numFmtId="0" fontId="7" fillId="8" borderId="0" xfId="0" applyFont="1" applyFill="1" applyAlignment="1">
      <alignment horizontal="right"/>
    </xf>
    <xf numFmtId="166" fontId="7" fillId="8" borderId="0" xfId="0" applyNumberFormat="1" applyFont="1" applyFill="1" applyAlignment="1"/>
    <xf numFmtId="0" fontId="7" fillId="8" borderId="0" xfId="0" applyFont="1" applyFill="1" applyAlignment="1">
      <alignment wrapText="1"/>
    </xf>
    <xf numFmtId="0" fontId="8" fillId="5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166" fontId="7" fillId="3" borderId="0" xfId="0" applyNumberFormat="1" applyFont="1" applyFill="1" applyAlignment="1">
      <alignment horizontal="left"/>
    </xf>
    <xf numFmtId="0" fontId="9" fillId="3" borderId="0" xfId="0" applyFont="1" applyFill="1" applyAlignment="1"/>
    <xf numFmtId="167" fontId="7" fillId="2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7" fillId="4" borderId="0" xfId="0" applyNumberFormat="1" applyFont="1" applyFill="1" applyAlignment="1">
      <alignment horizontal="right"/>
    </xf>
    <xf numFmtId="14" fontId="7" fillId="5" borderId="0" xfId="0" applyNumberFormat="1" applyFont="1" applyFill="1" applyAlignment="1">
      <alignment horizontal="right"/>
    </xf>
    <xf numFmtId="16" fontId="7" fillId="6" borderId="0" xfId="0" applyNumberFormat="1" applyFont="1" applyFill="1" applyAlignment="1">
      <alignment horizontal="right"/>
    </xf>
    <xf numFmtId="16" fontId="7" fillId="7" borderId="0" xfId="0" applyNumberFormat="1" applyFont="1" applyFill="1" applyAlignment="1">
      <alignment horizontal="right"/>
    </xf>
    <xf numFmtId="16" fontId="7" fillId="3" borderId="0" xfId="0" applyNumberFormat="1" applyFont="1" applyFill="1" applyAlignment="1">
      <alignment horizontal="right"/>
    </xf>
    <xf numFmtId="17" fontId="7" fillId="4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16" fontId="7" fillId="4" borderId="0" xfId="0" applyNumberFormat="1" applyFont="1" applyFill="1" applyAlignment="1">
      <alignment horizontal="right"/>
    </xf>
    <xf numFmtId="16" fontId="7" fillId="2" borderId="0" xfId="0" applyNumberFormat="1" applyFont="1" applyFill="1" applyAlignment="1">
      <alignment horizontal="right"/>
    </xf>
    <xf numFmtId="15" fontId="7" fillId="4" borderId="0" xfId="0" applyNumberFormat="1" applyFont="1" applyFill="1" applyAlignment="1">
      <alignment horizontal="right"/>
    </xf>
    <xf numFmtId="164" fontId="7" fillId="8" borderId="0" xfId="0" applyNumberFormat="1" applyFont="1" applyFill="1" applyAlignment="1">
      <alignment horizontal="right"/>
    </xf>
    <xf numFmtId="15" fontId="7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/>
    <xf numFmtId="0" fontId="10" fillId="2" borderId="0" xfId="0" applyFont="1" applyFill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1" fillId="0" borderId="0" xfId="0" applyFont="1" applyAlignment="1"/>
    <xf numFmtId="164" fontId="11" fillId="0" borderId="0" xfId="0" applyNumberFormat="1" applyFont="1" applyAlignment="1"/>
    <xf numFmtId="165" fontId="11" fillId="0" borderId="0" xfId="0" applyNumberFormat="1" applyFont="1" applyAlignment="1"/>
    <xf numFmtId="0" fontId="12" fillId="0" borderId="0" xfId="0" applyFont="1" applyAlignment="1"/>
    <xf numFmtId="16" fontId="11" fillId="0" borderId="0" xfId="0" applyNumberFormat="1" applyFont="1" applyAlignment="1"/>
    <xf numFmtId="167" fontId="11" fillId="0" borderId="0" xfId="0" applyNumberFormat="1" applyFont="1" applyAlignment="1"/>
    <xf numFmtId="3" fontId="11" fillId="0" borderId="0" xfId="0" applyNumberFormat="1" applyFont="1" applyAlignment="1"/>
    <xf numFmtId="166" fontId="11" fillId="0" borderId="0" xfId="0" applyNumberFormat="1" applyFont="1" applyAlignment="1">
      <alignment horizontal="left"/>
    </xf>
    <xf numFmtId="17" fontId="11" fillId="0" borderId="0" xfId="0" applyNumberFormat="1" applyFont="1" applyAlignment="1"/>
    <xf numFmtId="166" fontId="11" fillId="0" borderId="0" xfId="0" applyNumberFormat="1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14" fontId="15" fillId="0" borderId="0" xfId="0" applyNumberFormat="1" applyFont="1" applyAlignment="1"/>
    <xf numFmtId="15" fontId="11" fillId="0" borderId="0" xfId="0" applyNumberFormat="1" applyFont="1" applyAlignment="1"/>
    <xf numFmtId="0" fontId="16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7" fillId="2" borderId="0" xfId="0" applyFont="1" applyFill="1" applyBorder="1" applyAlignment="1"/>
    <xf numFmtId="0" fontId="7" fillId="6" borderId="0" xfId="0" applyFont="1" applyFill="1" applyBorder="1" applyAlignment="1"/>
    <xf numFmtId="0" fontId="7" fillId="8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12.georgetown.edu/scs/sphs/sphs_program_ir.html" TargetMode="External"/><Relationship Id="rId21" Type="http://schemas.openxmlformats.org/officeDocument/2006/relationships/hyperlink" Target="http://www.ledascholars.org/Program_ProgramComponents.htm" TargetMode="External"/><Relationship Id="rId42" Type="http://schemas.openxmlformats.org/officeDocument/2006/relationships/hyperlink" Target="http://www.entrenuity.com/" TargetMode="External"/><Relationship Id="rId47" Type="http://schemas.openxmlformats.org/officeDocument/2006/relationships/hyperlink" Target="http://www.jsa.org/" TargetMode="External"/><Relationship Id="rId63" Type="http://schemas.openxmlformats.org/officeDocument/2006/relationships/hyperlink" Target="http://www.cpnahs.howard.edu/ctr_excellence/high_school_summer_enr.htm" TargetMode="External"/><Relationship Id="rId68" Type="http://schemas.openxmlformats.org/officeDocument/2006/relationships/hyperlink" Target="http://cbe.wisc.edu/srp-bio/" TargetMode="External"/><Relationship Id="rId84" Type="http://schemas.openxmlformats.org/officeDocument/2006/relationships/hyperlink" Target="http://www.usd116.org/uhs/guidance/scholarships042009.pdf" TargetMode="External"/><Relationship Id="rId89" Type="http://schemas.openxmlformats.org/officeDocument/2006/relationships/hyperlink" Target="http://www.drexel.edu/law/PreLawInstitute/" TargetMode="External"/><Relationship Id="rId7" Type="http://schemas.openxmlformats.org/officeDocument/2006/relationships/hyperlink" Target="http://www.usc.edu/summer" TargetMode="External"/><Relationship Id="rId71" Type="http://schemas.openxmlformats.org/officeDocument/2006/relationships/hyperlink" Target="http://www.kendall.edu/news-and-events/Kendall%20College%20Offers%20Summer%20Camps%20For%20Career%20Insight/" TargetMode="External"/><Relationship Id="rId92" Type="http://schemas.openxmlformats.org/officeDocument/2006/relationships/hyperlink" Target="http://www.chicago-botanic.org/ctl/sciencefirst" TargetMode="External"/><Relationship Id="rId2" Type="http://schemas.openxmlformats.org/officeDocument/2006/relationships/hyperlink" Target="http://www.calvin.edu/academic/entrada/info.html" TargetMode="External"/><Relationship Id="rId16" Type="http://schemas.openxmlformats.org/officeDocument/2006/relationships/hyperlink" Target="http://cbe.wisc.edu/srp-bio/" TargetMode="External"/><Relationship Id="rId29" Type="http://schemas.openxmlformats.org/officeDocument/2006/relationships/hyperlink" Target="http://www.miami.muohio.edu/admission/mlpsli/" TargetMode="External"/><Relationship Id="rId11" Type="http://schemas.openxmlformats.org/officeDocument/2006/relationships/hyperlink" Target="http://www.fau.edu/summerinstitute" TargetMode="External"/><Relationship Id="rId24" Type="http://schemas.openxmlformats.org/officeDocument/2006/relationships/hyperlink" Target="http://debate.dartmouth.edu/" TargetMode="External"/><Relationship Id="rId32" Type="http://schemas.openxmlformats.org/officeDocument/2006/relationships/hyperlink" Target="http://youthprograms.mtu.edu/" TargetMode="External"/><Relationship Id="rId37" Type="http://schemas.openxmlformats.org/officeDocument/2006/relationships/hyperlink" Target="http://www.ed.psu.edu/educ/multicultural-programs/summer-program" TargetMode="External"/><Relationship Id="rId40" Type="http://schemas.openxmlformats.org/officeDocument/2006/relationships/hyperlink" Target="http://www.globalscholar.org/" TargetMode="External"/><Relationship Id="rId45" Type="http://schemas.openxmlformats.org/officeDocument/2006/relationships/hyperlink" Target="http://www.cityofchicago.org/CSBI/" TargetMode="External"/><Relationship Id="rId53" Type="http://schemas.openxmlformats.org/officeDocument/2006/relationships/hyperlink" Target="http://www.tuskegee.edu/Global/story.asp?S=1172479" TargetMode="External"/><Relationship Id="rId58" Type="http://schemas.openxmlformats.org/officeDocument/2006/relationships/hyperlink" Target="http://www.widener.edu/SOE/Summercamp" TargetMode="External"/><Relationship Id="rId66" Type="http://schemas.openxmlformats.org/officeDocument/2006/relationships/hyperlink" Target="http://www.colum.edu/Admissions/hssi.php" TargetMode="External"/><Relationship Id="rId74" Type="http://schemas.openxmlformats.org/officeDocument/2006/relationships/hyperlink" Target="http://www.miad.edu/precollege" TargetMode="External"/><Relationship Id="rId79" Type="http://schemas.openxmlformats.org/officeDocument/2006/relationships/hyperlink" Target="http://www.bsujournalismworkshops.com/" TargetMode="External"/><Relationship Id="rId87" Type="http://schemas.openxmlformats.org/officeDocument/2006/relationships/hyperlink" Target="http://www.opptag.iastate.edu/" TargetMode="External"/><Relationship Id="rId102" Type="http://schemas.openxmlformats.org/officeDocument/2006/relationships/hyperlink" Target="http://summer.mst.edu/" TargetMode="External"/><Relationship Id="rId5" Type="http://schemas.openxmlformats.org/officeDocument/2006/relationships/hyperlink" Target="http://www.bc.edu/schools/summer/bce" TargetMode="External"/><Relationship Id="rId61" Type="http://schemas.openxmlformats.org/officeDocument/2006/relationships/hyperlink" Target="http://www.drexel.edu/westphal/academics/summer/" TargetMode="External"/><Relationship Id="rId82" Type="http://schemas.openxmlformats.org/officeDocument/2006/relationships/hyperlink" Target="http://www.princeton.edu/sjp/" TargetMode="External"/><Relationship Id="rId90" Type="http://schemas.openxmlformats.org/officeDocument/2006/relationships/hyperlink" Target="http://www.summerscience.org/home/index.php" TargetMode="External"/><Relationship Id="rId95" Type="http://schemas.openxmlformats.org/officeDocument/2006/relationships/hyperlink" Target="http://doso.rpi.edu/update.do?catcenterkey=87" TargetMode="External"/><Relationship Id="rId19" Type="http://schemas.openxmlformats.org/officeDocument/2006/relationships/hyperlink" Target="http://www.ce.columbia.edu/hs/index.cfm" TargetMode="External"/><Relationship Id="rId14" Type="http://schemas.openxmlformats.org/officeDocument/2006/relationships/hyperlink" Target="http://www.summer.umd.edu/s/ysp?utm_source=EnrichmentAlley&amp;utm_medium=Listing" TargetMode="External"/><Relationship Id="rId22" Type="http://schemas.openxmlformats.org/officeDocument/2006/relationships/hyperlink" Target="http://collegiatescholars.uchicago.edu/" TargetMode="External"/><Relationship Id="rId27" Type="http://schemas.openxmlformats.org/officeDocument/2006/relationships/hyperlink" Target="http://www.wm.edu/academics/precollege/index.php" TargetMode="External"/><Relationship Id="rId30" Type="http://schemas.openxmlformats.org/officeDocument/2006/relationships/hyperlink" Target="http://www.earlham.edu/~eac/" TargetMode="External"/><Relationship Id="rId35" Type="http://schemas.openxmlformats.org/officeDocument/2006/relationships/hyperlink" Target="http://www.tellurideassociation.org/programs/high_school_students/tass/tass_general_info.html" TargetMode="External"/><Relationship Id="rId43" Type="http://schemas.openxmlformats.org/officeDocument/2006/relationships/hyperlink" Target="http://www.msoe.edu/high_school_students/summer_programs/focus_on_business.shtml" TargetMode="External"/><Relationship Id="rId48" Type="http://schemas.openxmlformats.org/officeDocument/2006/relationships/hyperlink" Target="http://www.nationalbar.org/lawcamp/index.shtml" TargetMode="External"/><Relationship Id="rId56" Type="http://schemas.openxmlformats.org/officeDocument/2006/relationships/hyperlink" Target="http://iep.nd.edu/" TargetMode="External"/><Relationship Id="rId64" Type="http://schemas.openxmlformats.org/officeDocument/2006/relationships/hyperlink" Target="http://www.indiana.edu/~cpartner/programs/programsasa.htm" TargetMode="External"/><Relationship Id="rId69" Type="http://schemas.openxmlformats.org/officeDocument/2006/relationships/hyperlink" Target="http://www.ringling.edu/CSSP" TargetMode="External"/><Relationship Id="rId77" Type="http://schemas.openxmlformats.org/officeDocument/2006/relationships/hyperlink" Target="http://www.carleton.edu/summer" TargetMode="External"/><Relationship Id="rId100" Type="http://schemas.openxmlformats.org/officeDocument/2006/relationships/hyperlink" Target="http://www.berea.edu/trio/upwardbound/woodsoninstitute.asp" TargetMode="External"/><Relationship Id="rId8" Type="http://schemas.openxmlformats.org/officeDocument/2006/relationships/hyperlink" Target="http://www.seaver.pepperdine.edu/summerschool/highschool/" TargetMode="External"/><Relationship Id="rId51" Type="http://schemas.openxmlformats.org/officeDocument/2006/relationships/hyperlink" Target="http://www.wheaton.edu/admissions/UndGrad/bridge/index.htm" TargetMode="External"/><Relationship Id="rId72" Type="http://schemas.openxmlformats.org/officeDocument/2006/relationships/hyperlink" Target="http://www.mcad.edu/showPage.php?pageID=1144" TargetMode="External"/><Relationship Id="rId80" Type="http://schemas.openxmlformats.org/officeDocument/2006/relationships/hyperlink" Target="http://www.st-andrews.ac.uk/creativewritingsummerprogramme" TargetMode="External"/><Relationship Id="rId85" Type="http://schemas.openxmlformats.org/officeDocument/2006/relationships/hyperlink" Target="http://www.stlf.net/" TargetMode="External"/><Relationship Id="rId93" Type="http://schemas.openxmlformats.org/officeDocument/2006/relationships/hyperlink" Target="http://www.engr.uiuc.edu/wyse/AC/index.html" TargetMode="External"/><Relationship Id="rId98" Type="http://schemas.openxmlformats.org/officeDocument/2006/relationships/hyperlink" Target="http://content.dwc.edu/academics/aviation/acecamp/ACE_Reg_Day.pdf" TargetMode="External"/><Relationship Id="rId3" Type="http://schemas.openxmlformats.org/officeDocument/2006/relationships/hyperlink" Target="http://www.morehouse.edu/projectidentity/application.html" TargetMode="External"/><Relationship Id="rId12" Type="http://schemas.openxmlformats.org/officeDocument/2006/relationships/hyperlink" Target="http://www.ctd.northwestern.edu/summer/programs/equinox/" TargetMode="External"/><Relationship Id="rId17" Type="http://schemas.openxmlformats.org/officeDocument/2006/relationships/hyperlink" Target="http://www.miami.edu/summerscholar" TargetMode="External"/><Relationship Id="rId25" Type="http://schemas.openxmlformats.org/officeDocument/2006/relationships/hyperlink" Target="http://www.hamptonu.edu/academics/summer/precollege/faq.htm" TargetMode="External"/><Relationship Id="rId33" Type="http://schemas.openxmlformats.org/officeDocument/2006/relationships/hyperlink" Target="http://www.andover.edu/SummerSessionOutreach/SummerSession/Pages/default.aspx" TargetMode="External"/><Relationship Id="rId38" Type="http://schemas.openxmlformats.org/officeDocument/2006/relationships/hyperlink" Target="http://www.visionsserviceadventures.com/" TargetMode="External"/><Relationship Id="rId46" Type="http://schemas.openxmlformats.org/officeDocument/2006/relationships/hyperlink" Target="http://www.leadprogram.org/" TargetMode="External"/><Relationship Id="rId59" Type="http://schemas.openxmlformats.org/officeDocument/2006/relationships/hyperlink" Target="http://web.mit.edu/mites/" TargetMode="External"/><Relationship Id="rId67" Type="http://schemas.openxmlformats.org/officeDocument/2006/relationships/hyperlink" Target="http://www.frenchwoods.com/music-camp.htm" TargetMode="External"/><Relationship Id="rId103" Type="http://schemas.openxmlformats.org/officeDocument/2006/relationships/hyperlink" Target="http://www.springfieldcollege.edu/specialprograms" TargetMode="External"/><Relationship Id="rId20" Type="http://schemas.openxmlformats.org/officeDocument/2006/relationships/hyperlink" Target="http://apps.carleton.edu/summer/clae/" TargetMode="External"/><Relationship Id="rId41" Type="http://schemas.openxmlformats.org/officeDocument/2006/relationships/hyperlink" Target="http://scs.georgetown.edu/summer-programs-for-high-school-students" TargetMode="External"/><Relationship Id="rId54" Type="http://schemas.openxmlformats.org/officeDocument/2006/relationships/hyperlink" Target="http://www.uic.edu/depts/enga/" TargetMode="External"/><Relationship Id="rId62" Type="http://schemas.openxmlformats.org/officeDocument/2006/relationships/hyperlink" Target="http://www.wiu.edu/newsrelease.sphp?release_id=6245" TargetMode="External"/><Relationship Id="rId70" Type="http://schemas.openxmlformats.org/officeDocument/2006/relationships/hyperlink" Target="http://www.ithaca.edu/gps/summer_college/" TargetMode="External"/><Relationship Id="rId75" Type="http://schemas.openxmlformats.org/officeDocument/2006/relationships/hyperlink" Target="http://www.auburn.edu/musicaltheatre" TargetMode="External"/><Relationship Id="rId83" Type="http://schemas.openxmlformats.org/officeDocument/2006/relationships/hyperlink" Target="http://www.susqu.edu/life" TargetMode="External"/><Relationship Id="rId88" Type="http://schemas.openxmlformats.org/officeDocument/2006/relationships/hyperlink" Target="http://www.norwich.edu/admissions/futureleader" TargetMode="External"/><Relationship Id="rId91" Type="http://schemas.openxmlformats.org/officeDocument/2006/relationships/hyperlink" Target="http://www.projectexploration.org/jps.htm" TargetMode="External"/><Relationship Id="rId96" Type="http://schemas.openxmlformats.org/officeDocument/2006/relationships/hyperlink" Target="http://ness2.uic.edu/UI-Service/programs/UIC538.html" TargetMode="External"/><Relationship Id="rId1" Type="http://schemas.openxmlformats.org/officeDocument/2006/relationships/hyperlink" Target="http://www.nd.edu/~aasnd" TargetMode="External"/><Relationship Id="rId6" Type="http://schemas.openxmlformats.org/officeDocument/2006/relationships/hyperlink" Target="http://www.udel.edu/summer-college" TargetMode="External"/><Relationship Id="rId15" Type="http://schemas.openxmlformats.org/officeDocument/2006/relationships/hyperlink" Target="http://www.morehouse.edu/projectidentity/" TargetMode="External"/><Relationship Id="rId23" Type="http://schemas.openxmlformats.org/officeDocument/2006/relationships/hyperlink" Target="http://www.brown.edu/scs/pre-college/overview.php" TargetMode="External"/><Relationship Id="rId28" Type="http://schemas.openxmlformats.org/officeDocument/2006/relationships/hyperlink" Target="http://www.brandeis.edu/genesis" TargetMode="External"/><Relationship Id="rId36" Type="http://schemas.openxmlformats.org/officeDocument/2006/relationships/hyperlink" Target="http://www.northwestern.edu/nhsi/" TargetMode="External"/><Relationship Id="rId49" Type="http://schemas.openxmlformats.org/officeDocument/2006/relationships/hyperlink" Target="http://www.jtbf.org/index.php?src=gendocs&amp;ref=SummerLegalInstitute&amp;category=Main" TargetMode="External"/><Relationship Id="rId57" Type="http://schemas.openxmlformats.org/officeDocument/2006/relationships/hyperlink" Target="http://www.engineeringedu.com/camps/il.html" TargetMode="External"/><Relationship Id="rId10" Type="http://schemas.openxmlformats.org/officeDocument/2006/relationships/hyperlink" Target="http://www.barnard.edu/pcp/summer.html" TargetMode="External"/><Relationship Id="rId31" Type="http://schemas.openxmlformats.org/officeDocument/2006/relationships/hyperlink" Target="http://www3.davidson.edu/cms/x3808.xml" TargetMode="External"/><Relationship Id="rId44" Type="http://schemas.openxmlformats.org/officeDocument/2006/relationships/hyperlink" Target="http://summer.indiana.edu/index.php?nodeID=precollege&amp;programsID=38" TargetMode="External"/><Relationship Id="rId52" Type="http://schemas.openxmlformats.org/officeDocument/2006/relationships/hyperlink" Target="http://precollege.mst.edu/MITE.html" TargetMode="External"/><Relationship Id="rId60" Type="http://schemas.openxmlformats.org/officeDocument/2006/relationships/hyperlink" Target="http://summer.mst.edu/" TargetMode="External"/><Relationship Id="rId65" Type="http://schemas.openxmlformats.org/officeDocument/2006/relationships/hyperlink" Target="http://www.drexel.edu/westphal/academics/summer/" TargetMode="External"/><Relationship Id="rId73" Type="http://schemas.openxmlformats.org/officeDocument/2006/relationships/hyperlink" Target="http://www.socapa.org/" TargetMode="External"/><Relationship Id="rId78" Type="http://schemas.openxmlformats.org/officeDocument/2006/relationships/hyperlink" Target="http://www.kenyonreview.org/" TargetMode="External"/><Relationship Id="rId81" Type="http://schemas.openxmlformats.org/officeDocument/2006/relationships/hyperlink" Target="http://soc.american.edu/highschool.html" TargetMode="External"/><Relationship Id="rId86" Type="http://schemas.openxmlformats.org/officeDocument/2006/relationships/hyperlink" Target="http://www.bradley.edu/ccd/summerenrichment/" TargetMode="External"/><Relationship Id="rId94" Type="http://schemas.openxmlformats.org/officeDocument/2006/relationships/hyperlink" Target="http://www.sea.edu/" TargetMode="External"/><Relationship Id="rId99" Type="http://schemas.openxmlformats.org/officeDocument/2006/relationships/hyperlink" Target="http://www.alfred.edu/summer" TargetMode="External"/><Relationship Id="rId101" Type="http://schemas.openxmlformats.org/officeDocument/2006/relationships/hyperlink" Target="http://www.tip.duke.edu/" TargetMode="External"/><Relationship Id="rId4" Type="http://schemas.openxmlformats.org/officeDocument/2006/relationships/hyperlink" Target="http://www.morehouse.edu/academics/psp/index.html" TargetMode="External"/><Relationship Id="rId9" Type="http://schemas.openxmlformats.org/officeDocument/2006/relationships/hyperlink" Target="http://www.northcentralcollege.edu/x45301.xml" TargetMode="External"/><Relationship Id="rId13" Type="http://schemas.openxmlformats.org/officeDocument/2006/relationships/hyperlink" Target="http://www.indstate.edu/experience/" TargetMode="External"/><Relationship Id="rId18" Type="http://schemas.openxmlformats.org/officeDocument/2006/relationships/hyperlink" Target="http://ucollege.wustl.edu/programs/highschool" TargetMode="External"/><Relationship Id="rId39" Type="http://schemas.openxmlformats.org/officeDocument/2006/relationships/hyperlink" Target="http://studentorgs.utexas.edu/debate/UTNIF/" TargetMode="External"/><Relationship Id="rId34" Type="http://schemas.openxmlformats.org/officeDocument/2006/relationships/hyperlink" Target="http://www.andover.edu/SUMMERSESSIONOUTREACH/MATHSCIENCE/Pages/default.aspx" TargetMode="External"/><Relationship Id="rId50" Type="http://schemas.openxmlformats.org/officeDocument/2006/relationships/hyperlink" Target="http://www.presidentialclassroom.org/" TargetMode="External"/><Relationship Id="rId55" Type="http://schemas.openxmlformats.org/officeDocument/2006/relationships/hyperlink" Target="http://www.engineering.cornell.edu/diversity/office-diversity-programs/summer-programs/highschool-programs/catalyst/index.cfm" TargetMode="External"/><Relationship Id="rId76" Type="http://schemas.openxmlformats.org/officeDocument/2006/relationships/hyperlink" Target="http://www.nscollegeprep.cps.k12.il.us/ncphs/ss/counseling/SummerOpps.pdf" TargetMode="External"/><Relationship Id="rId97" Type="http://schemas.openxmlformats.org/officeDocument/2006/relationships/hyperlink" Target="http://www.sheddaquarium.org/child_teen_programlistings.html" TargetMode="External"/><Relationship Id="rId10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ummer.ucsb.edu/enrichment/enrichment.html" TargetMode="External"/><Relationship Id="rId18" Type="http://schemas.openxmlformats.org/officeDocument/2006/relationships/hyperlink" Target="http://www.aces.uiuc.edu/Academics/Diversity/pre_collegiate/rap1.cfm" TargetMode="External"/><Relationship Id="rId26" Type="http://schemas.openxmlformats.org/officeDocument/2006/relationships/hyperlink" Target="http://precollege.nd.edu/summer-scholars/admission-and-tuition/application-criteria" TargetMode="External"/><Relationship Id="rId39" Type="http://schemas.openxmlformats.org/officeDocument/2006/relationships/hyperlink" Target="http://www.explo.org/senior" TargetMode="External"/><Relationship Id="rId21" Type="http://schemas.openxmlformats.org/officeDocument/2006/relationships/hyperlink" Target="http://educationunlimited.com/" TargetMode="External"/><Relationship Id="rId34" Type="http://schemas.openxmlformats.org/officeDocument/2006/relationships/hyperlink" Target="http://www.jsa.org/" TargetMode="External"/><Relationship Id="rId42" Type="http://schemas.openxmlformats.org/officeDocument/2006/relationships/hyperlink" Target="http://www.sas.upenn.edu/lps/highschool/summer" TargetMode="External"/><Relationship Id="rId47" Type="http://schemas.openxmlformats.org/officeDocument/2006/relationships/hyperlink" Target="http://www.cmu.edu/enrollment/pre-college/index.html" TargetMode="External"/><Relationship Id="rId50" Type="http://schemas.openxmlformats.org/officeDocument/2006/relationships/hyperlink" Target="http://www.virginia.edu/summer/" TargetMode="External"/><Relationship Id="rId55" Type="http://schemas.openxmlformats.org/officeDocument/2006/relationships/hyperlink" Target="http://www.yaledailynews.com/files/sjpbrochure09.pdf" TargetMode="External"/><Relationship Id="rId63" Type="http://schemas.openxmlformats.org/officeDocument/2006/relationships/hyperlink" Target="http://www.ed.psu.edu/educ/multicultural-programs/summer-program" TargetMode="External"/><Relationship Id="rId68" Type="http://schemas.openxmlformats.org/officeDocument/2006/relationships/hyperlink" Target="http://www.iacocca-lehigh.org/govschool/overview1.html" TargetMode="External"/><Relationship Id="rId7" Type="http://schemas.openxmlformats.org/officeDocument/2006/relationships/hyperlink" Target="http://www.wm.edu/academics/precollege/index.php" TargetMode="External"/><Relationship Id="rId2" Type="http://schemas.openxmlformats.org/officeDocument/2006/relationships/hyperlink" Target="http://www.education.wisc.edu/cap/" TargetMode="External"/><Relationship Id="rId16" Type="http://schemas.openxmlformats.org/officeDocument/2006/relationships/hyperlink" Target="http://www.summer.harvard.edu/2009/programs/ssp/overview/" TargetMode="External"/><Relationship Id="rId29" Type="http://schemas.openxmlformats.org/officeDocument/2006/relationships/hyperlink" Target="http://scs.georgetown.edu/summer-programs-for-high-school-students" TargetMode="External"/><Relationship Id="rId1" Type="http://schemas.openxmlformats.org/officeDocument/2006/relationships/hyperlink" Target="http://www.nd.edu/~aasnd" TargetMode="External"/><Relationship Id="rId6" Type="http://schemas.openxmlformats.org/officeDocument/2006/relationships/hyperlink" Target="http://www.yale.edu/ivyscholars/" TargetMode="External"/><Relationship Id="rId11" Type="http://schemas.openxmlformats.org/officeDocument/2006/relationships/hyperlink" Target="http://cesp.usc.edu/2009/highschool.shtml" TargetMode="External"/><Relationship Id="rId24" Type="http://schemas.openxmlformats.org/officeDocument/2006/relationships/hyperlink" Target="http://www.summer.ucla.edu/" TargetMode="External"/><Relationship Id="rId32" Type="http://schemas.openxmlformats.org/officeDocument/2006/relationships/hyperlink" Target="http://www-ners.engin.umich.edu/undergraduate/index.html" TargetMode="External"/><Relationship Id="rId37" Type="http://schemas.openxmlformats.org/officeDocument/2006/relationships/hyperlink" Target="http://epgy.stanford.edu/summer/" TargetMode="External"/><Relationship Id="rId40" Type="http://schemas.openxmlformats.org/officeDocument/2006/relationships/hyperlink" Target="http://summer.berkeley.edu/mainsite/pre-collegiate/features.html" TargetMode="External"/><Relationship Id="rId45" Type="http://schemas.openxmlformats.org/officeDocument/2006/relationships/hyperlink" Target="http://ucollege.wustl.edu/programs/highschool" TargetMode="External"/><Relationship Id="rId53" Type="http://schemas.openxmlformats.org/officeDocument/2006/relationships/hyperlink" Target="http://www.ledascholars.org/Program_ProgramComponents.htm" TargetMode="External"/><Relationship Id="rId58" Type="http://schemas.openxmlformats.org/officeDocument/2006/relationships/hyperlink" Target="http://www.princeton.edu/sjp/" TargetMode="External"/><Relationship Id="rId66" Type="http://schemas.openxmlformats.org/officeDocument/2006/relationships/hyperlink" Target="http://debate.dartmouth.edu/" TargetMode="External"/><Relationship Id="rId5" Type="http://schemas.openxmlformats.org/officeDocument/2006/relationships/hyperlink" Target="http://ce.columbia.edu/Summer-Program-High-School-Students-NYC" TargetMode="External"/><Relationship Id="rId15" Type="http://schemas.openxmlformats.org/officeDocument/2006/relationships/hyperlink" Target="http://www.summer.ucsb.edu/RMP/rmp.html" TargetMode="External"/><Relationship Id="rId23" Type="http://schemas.openxmlformats.org/officeDocument/2006/relationships/hyperlink" Target="http://www.learnmore.duke.edu/Youth/" TargetMode="External"/><Relationship Id="rId28" Type="http://schemas.openxmlformats.org/officeDocument/2006/relationships/hyperlink" Target="http://pty.vanderbilt.edu/vsa.html" TargetMode="External"/><Relationship Id="rId36" Type="http://schemas.openxmlformats.org/officeDocument/2006/relationships/hyperlink" Target="https://summer.uchicago.edu/index.cfm" TargetMode="External"/><Relationship Id="rId49" Type="http://schemas.openxmlformats.org/officeDocument/2006/relationships/hyperlink" Target="http://www.northwestern.edu/nhsi/" TargetMode="External"/><Relationship Id="rId57" Type="http://schemas.openxmlformats.org/officeDocument/2006/relationships/hyperlink" Target="http://www.cee.org/programs/rsi" TargetMode="External"/><Relationship Id="rId61" Type="http://schemas.openxmlformats.org/officeDocument/2006/relationships/hyperlink" Target="http://www.jomc.unc.edu/stoneprogram" TargetMode="External"/><Relationship Id="rId10" Type="http://schemas.openxmlformats.org/officeDocument/2006/relationships/hyperlink" Target="http://www.ufyoungentrepreneurs.org/datesanddeadlines.php" TargetMode="External"/><Relationship Id="rId19" Type="http://schemas.openxmlformats.org/officeDocument/2006/relationships/hyperlink" Target="http://www.engineering.cornell.edu/diversity/office-diversity-programs/summer-programs/highschool-programs/catalyst/index.cfm" TargetMode="External"/><Relationship Id="rId31" Type="http://schemas.openxmlformats.org/officeDocument/2006/relationships/hyperlink" Target="http://teachers.rice.edu/interiorcontent.aspx?id=402" TargetMode="External"/><Relationship Id="rId44" Type="http://schemas.openxmlformats.org/officeDocument/2006/relationships/hyperlink" Target="http://www.presidentialclassroom.org/" TargetMode="External"/><Relationship Id="rId52" Type="http://schemas.openxmlformats.org/officeDocument/2006/relationships/hyperlink" Target="http://www.bc.edu/schools/summer/bce/" TargetMode="External"/><Relationship Id="rId60" Type="http://schemas.openxmlformats.org/officeDocument/2006/relationships/hyperlink" Target="http://www.yess.caltech.edu/index.html" TargetMode="External"/><Relationship Id="rId65" Type="http://schemas.openxmlformats.org/officeDocument/2006/relationships/hyperlink" Target="http://www.mccombs.utexas.edu/udean/resources/programs/ACAP/" TargetMode="External"/><Relationship Id="rId4" Type="http://schemas.openxmlformats.org/officeDocument/2006/relationships/hyperlink" Target="http://cesp.usc.edu/2009/summer/certificates/sc_cost.shtml" TargetMode="External"/><Relationship Id="rId9" Type="http://schemas.openxmlformats.org/officeDocument/2006/relationships/hyperlink" Target="http://www.brandeis.edu/genesis" TargetMode="External"/><Relationship Id="rId14" Type="http://schemas.openxmlformats.org/officeDocument/2006/relationships/hyperlink" Target="http://www.summer.ucsb.edu/ESP/espapplication.html" TargetMode="External"/><Relationship Id="rId22" Type="http://schemas.openxmlformats.org/officeDocument/2006/relationships/hyperlink" Target="http://scs.georgetown.edu/departments/21/summer-programs-for-high-school-students" TargetMode="External"/><Relationship Id="rId27" Type="http://schemas.openxmlformats.org/officeDocument/2006/relationships/hyperlink" Target="http://iep.nd.edu/" TargetMode="External"/><Relationship Id="rId30" Type="http://schemas.openxmlformats.org/officeDocument/2006/relationships/hyperlink" Target="http://www.tip.duke.edu/" TargetMode="External"/><Relationship Id="rId35" Type="http://schemas.openxmlformats.org/officeDocument/2006/relationships/hyperlink" Target="http://www.sea.edu/" TargetMode="External"/><Relationship Id="rId43" Type="http://schemas.openxmlformats.org/officeDocument/2006/relationships/hyperlink" Target="http://www.seas.upenn.edu/saast/about.html" TargetMode="External"/><Relationship Id="rId48" Type="http://schemas.openxmlformats.org/officeDocument/2006/relationships/hyperlink" Target="http://summer.stanford.edu/highschool/overview.asp" TargetMode="External"/><Relationship Id="rId56" Type="http://schemas.openxmlformats.org/officeDocument/2006/relationships/hyperlink" Target="http://web.mit.edu/mites/MITES_Home.html" TargetMode="External"/><Relationship Id="rId64" Type="http://schemas.openxmlformats.org/officeDocument/2006/relationships/hyperlink" Target="http://www.brown.edu/scs/pre-college/overview.php" TargetMode="External"/><Relationship Id="rId69" Type="http://schemas.openxmlformats.org/officeDocument/2006/relationships/hyperlink" Target="http://www.tellurideassociation.org/programs/high_school_students/tass/tass_general_info.html" TargetMode="External"/><Relationship Id="rId8" Type="http://schemas.openxmlformats.org/officeDocument/2006/relationships/hyperlink" Target="http://www.wm.edu/academics/precollege/index.php" TargetMode="External"/><Relationship Id="rId51" Type="http://schemas.openxmlformats.org/officeDocument/2006/relationships/hyperlink" Target="http://engineering-innovation.jhu.edu/program-description/" TargetMode="External"/><Relationship Id="rId3" Type="http://schemas.openxmlformats.org/officeDocument/2006/relationships/hyperlink" Target="http://www12.georgetown.edu/scs/sphs/sphs_program_ir.html" TargetMode="External"/><Relationship Id="rId12" Type="http://schemas.openxmlformats.org/officeDocument/2006/relationships/hyperlink" Target="http://www.usc.edu/summer" TargetMode="External"/><Relationship Id="rId17" Type="http://schemas.openxmlformats.org/officeDocument/2006/relationships/hyperlink" Target="http://www.projectexploration.org/jps.htm" TargetMode="External"/><Relationship Id="rId25" Type="http://schemas.openxmlformats.org/officeDocument/2006/relationships/hyperlink" Target="http://www.ctd.northwestern.edu/summer/programs/equinox/" TargetMode="External"/><Relationship Id="rId33" Type="http://schemas.openxmlformats.org/officeDocument/2006/relationships/hyperlink" Target="http://college.emory.edu/program/precollege/" TargetMode="External"/><Relationship Id="rId38" Type="http://schemas.openxmlformats.org/officeDocument/2006/relationships/hyperlink" Target="http://math.stanford.edu/sumac/" TargetMode="External"/><Relationship Id="rId46" Type="http://schemas.openxmlformats.org/officeDocument/2006/relationships/hyperlink" Target="http://www.engr.uiuc.edu/wyse/AC/index.html" TargetMode="External"/><Relationship Id="rId59" Type="http://schemas.openxmlformats.org/officeDocument/2006/relationships/hyperlink" Target="https://pave.vanderbilt.edu/ayindex.php" TargetMode="External"/><Relationship Id="rId67" Type="http://schemas.openxmlformats.org/officeDocument/2006/relationships/hyperlink" Target="http://www.leadprogram.org/" TargetMode="External"/><Relationship Id="rId20" Type="http://schemas.openxmlformats.org/officeDocument/2006/relationships/hyperlink" Target="http://ase.tufts.edu/tuftsSummerStudy/default.asp" TargetMode="External"/><Relationship Id="rId41" Type="http://schemas.openxmlformats.org/officeDocument/2006/relationships/hyperlink" Target="http://www.sce.cornell.edu/sc/index.php" TargetMode="External"/><Relationship Id="rId54" Type="http://schemas.openxmlformats.org/officeDocument/2006/relationships/hyperlink" Target="http://collegiatescholars.uchicago.edu/" TargetMode="External"/><Relationship Id="rId62" Type="http://schemas.openxmlformats.org/officeDocument/2006/relationships/hyperlink" Target="http://www.aces.uiuc.edu/Academics/Diversity/pre_collegiate/rap2.cf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xula.edu/summerprograms/index.php" TargetMode="External"/><Relationship Id="rId13" Type="http://schemas.openxmlformats.org/officeDocument/2006/relationships/hyperlink" Target="http://www.tnstate.edu/interior.asp?mid=6160&amp;ptid=1" TargetMode="External"/><Relationship Id="rId3" Type="http://schemas.openxmlformats.org/officeDocument/2006/relationships/hyperlink" Target="http://www.morehouse.edu/academics/psp/index.html" TargetMode="External"/><Relationship Id="rId7" Type="http://schemas.openxmlformats.org/officeDocument/2006/relationships/hyperlink" Target="http://www.tuskegee.edu/Global/story.asp?S=7164986" TargetMode="External"/><Relationship Id="rId12" Type="http://schemas.openxmlformats.org/officeDocument/2006/relationships/hyperlink" Target="http://www.tnstate.edu/interior.asp?mid=6160&amp;ptid=1" TargetMode="External"/><Relationship Id="rId2" Type="http://schemas.openxmlformats.org/officeDocument/2006/relationships/hyperlink" Target="http://www.morehouse.edu/projectidentity/" TargetMode="External"/><Relationship Id="rId1" Type="http://schemas.openxmlformats.org/officeDocument/2006/relationships/hyperlink" Target="http://www.cpnahs.howard.edu/ctr_excellence/high_school_summer_enr.htm" TargetMode="External"/><Relationship Id="rId6" Type="http://schemas.openxmlformats.org/officeDocument/2006/relationships/hyperlink" Target="http://www.tuskegee.edu/Global/story.asp?S=1172479" TargetMode="External"/><Relationship Id="rId11" Type="http://schemas.openxmlformats.org/officeDocument/2006/relationships/hyperlink" Target="http://www.tnstate.edu/interior.asp?mid=2368" TargetMode="External"/><Relationship Id="rId5" Type="http://schemas.openxmlformats.org/officeDocument/2006/relationships/hyperlink" Target="http://www.hamptonu.edu/academics/summer/precollege/faq.htm" TargetMode="External"/><Relationship Id="rId10" Type="http://schemas.openxmlformats.org/officeDocument/2006/relationships/hyperlink" Target="http://www.tnstate.edu/tlsamp/Math%20Academy/Announcement2009.htm" TargetMode="External"/><Relationship Id="rId4" Type="http://schemas.openxmlformats.org/officeDocument/2006/relationships/hyperlink" Target="http://www.morehouse.edu/projectidentity/application.html" TargetMode="External"/><Relationship Id="rId9" Type="http://schemas.openxmlformats.org/officeDocument/2006/relationships/hyperlink" Target="http://www.xula.edu/summerprograms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0"/>
  <sheetViews>
    <sheetView tabSelected="1" workbookViewId="0">
      <pane ySplit="1" topLeftCell="A95" activePane="bottomLeft" state="frozen"/>
      <selection pane="bottomLeft" activeCell="H27" sqref="H27:H29"/>
    </sheetView>
  </sheetViews>
  <sheetFormatPr defaultColWidth="14.42578125" defaultRowHeight="12.75" customHeight="1" x14ac:dyDescent="0.2"/>
  <cols>
    <col min="1" max="1" width="51.5703125" style="23" customWidth="1"/>
    <col min="2" max="2" width="29.28515625" style="23" customWidth="1"/>
    <col min="3" max="3" width="26" style="23" customWidth="1"/>
    <col min="4" max="4" width="14" style="23" customWidth="1"/>
    <col min="5" max="5" width="24.7109375" style="23" customWidth="1"/>
    <col min="6" max="6" width="34.7109375" style="23" customWidth="1"/>
    <col min="7" max="7" width="39.5703125" style="23" customWidth="1"/>
    <col min="8" max="8" width="24.5703125" style="23" customWidth="1"/>
    <col min="9" max="9" width="24.140625" style="23" customWidth="1"/>
    <col min="10" max="16384" width="14.42578125" style="23"/>
  </cols>
  <sheetData>
    <row r="1" spans="1:9" s="108" customFormat="1" ht="12" x14ac:dyDescent="0.2">
      <c r="A1" s="108" t="s">
        <v>0</v>
      </c>
      <c r="B1" s="108" t="s">
        <v>1</v>
      </c>
      <c r="C1" s="108" t="s">
        <v>2</v>
      </c>
      <c r="D1" s="108" t="s">
        <v>3</v>
      </c>
      <c r="E1" s="108" t="s">
        <v>4</v>
      </c>
      <c r="F1" s="108" t="s">
        <v>5</v>
      </c>
      <c r="G1" s="108" t="s">
        <v>6</v>
      </c>
      <c r="H1" s="108" t="s">
        <v>7</v>
      </c>
      <c r="I1" s="108" t="s">
        <v>8</v>
      </c>
    </row>
    <row r="2" spans="1:9" ht="14.25" customHeight="1" x14ac:dyDescent="0.2">
      <c r="A2" s="27" t="s">
        <v>595</v>
      </c>
      <c r="B2" s="27" t="s">
        <v>596</v>
      </c>
      <c r="C2" s="27" t="s">
        <v>590</v>
      </c>
      <c r="D2" s="27" t="s">
        <v>597</v>
      </c>
      <c r="E2" s="94">
        <v>39918</v>
      </c>
      <c r="F2" s="46" t="s">
        <v>598</v>
      </c>
      <c r="G2" s="27" t="s">
        <v>599</v>
      </c>
      <c r="H2" s="27" t="s">
        <v>600</v>
      </c>
      <c r="I2" s="29" t="s">
        <v>601</v>
      </c>
    </row>
    <row r="3" spans="1:9" x14ac:dyDescent="0.2">
      <c r="A3" s="63" t="s">
        <v>476</v>
      </c>
      <c r="B3" s="37" t="s">
        <v>477</v>
      </c>
      <c r="C3" s="63" t="s">
        <v>449</v>
      </c>
      <c r="D3" s="63" t="s">
        <v>478</v>
      </c>
      <c r="E3" s="65"/>
      <c r="F3" s="65"/>
      <c r="G3" s="63" t="s">
        <v>479</v>
      </c>
      <c r="H3" s="65"/>
      <c r="I3" s="88" t="str">
        <f>HYPERLINK("http://soc.american.edu/highschool.html","soc.american.edu/highschool.html")</f>
        <v>soc.american.edu/highschool.html</v>
      </c>
    </row>
    <row r="4" spans="1:9" x14ac:dyDescent="0.2">
      <c r="A4" s="32" t="s">
        <v>436</v>
      </c>
      <c r="B4" s="32" t="s">
        <v>437</v>
      </c>
      <c r="C4" s="32" t="s">
        <v>438</v>
      </c>
      <c r="D4" s="32" t="s">
        <v>439</v>
      </c>
      <c r="E4" s="95">
        <v>39948</v>
      </c>
      <c r="F4" s="33">
        <v>675</v>
      </c>
      <c r="G4" s="32" t="s">
        <v>440</v>
      </c>
      <c r="H4" s="32" t="s">
        <v>441</v>
      </c>
      <c r="I4" s="34" t="s">
        <v>442</v>
      </c>
    </row>
    <row r="5" spans="1:9" x14ac:dyDescent="0.2">
      <c r="A5" s="24" t="s">
        <v>464</v>
      </c>
      <c r="B5" s="24" t="s">
        <v>465</v>
      </c>
      <c r="C5" s="24" t="s">
        <v>449</v>
      </c>
      <c r="D5" s="24" t="s">
        <v>466</v>
      </c>
      <c r="E5" s="99">
        <v>39600</v>
      </c>
      <c r="F5" s="57" t="s">
        <v>467</v>
      </c>
      <c r="G5" s="24" t="s">
        <v>468</v>
      </c>
      <c r="H5" s="59" t="s">
        <v>59</v>
      </c>
      <c r="I5" s="26" t="s">
        <v>469</v>
      </c>
    </row>
    <row r="6" spans="1:9" x14ac:dyDescent="0.2">
      <c r="A6" s="42" t="s">
        <v>60</v>
      </c>
      <c r="B6" s="42" t="s">
        <v>61</v>
      </c>
      <c r="C6" s="42" t="s">
        <v>11</v>
      </c>
      <c r="D6" s="42" t="s">
        <v>62</v>
      </c>
      <c r="E6" s="97">
        <v>39556</v>
      </c>
      <c r="F6" s="43" t="s">
        <v>63</v>
      </c>
      <c r="G6" s="42" t="s">
        <v>64</v>
      </c>
      <c r="H6" s="44">
        <v>10</v>
      </c>
      <c r="I6" s="45" t="s">
        <v>65</v>
      </c>
    </row>
    <row r="7" spans="1:9" x14ac:dyDescent="0.2">
      <c r="A7" s="27" t="s">
        <v>602</v>
      </c>
      <c r="B7" s="27" t="s">
        <v>603</v>
      </c>
      <c r="C7" s="27" t="s">
        <v>604</v>
      </c>
      <c r="D7" s="31" t="s">
        <v>605</v>
      </c>
      <c r="E7" s="103">
        <v>39887</v>
      </c>
      <c r="F7" s="92">
        <v>0</v>
      </c>
      <c r="H7" s="77" t="s">
        <v>144</v>
      </c>
      <c r="I7" s="29" t="s">
        <v>606</v>
      </c>
    </row>
    <row r="8" spans="1:9" x14ac:dyDescent="0.2">
      <c r="A8" s="32" t="s">
        <v>32</v>
      </c>
      <c r="B8" s="32" t="s">
        <v>33</v>
      </c>
      <c r="C8" s="32" t="s">
        <v>11</v>
      </c>
      <c r="D8" s="32" t="s">
        <v>34</v>
      </c>
      <c r="E8" s="95">
        <v>39979</v>
      </c>
      <c r="F8" s="33">
        <v>5000</v>
      </c>
      <c r="G8" s="32" t="s">
        <v>35</v>
      </c>
      <c r="H8" s="35" t="s">
        <v>36</v>
      </c>
      <c r="I8" s="36" t="s">
        <v>37</v>
      </c>
    </row>
    <row r="9" spans="1:9" x14ac:dyDescent="0.2">
      <c r="A9" s="42" t="s">
        <v>509</v>
      </c>
      <c r="B9" s="42" t="s">
        <v>510</v>
      </c>
      <c r="C9" s="42" t="s">
        <v>492</v>
      </c>
      <c r="D9" s="42" t="s">
        <v>511</v>
      </c>
      <c r="E9" s="97">
        <v>39583</v>
      </c>
      <c r="F9" s="43" t="s">
        <v>512</v>
      </c>
      <c r="G9" s="42" t="s">
        <v>513</v>
      </c>
      <c r="H9" s="44" t="s">
        <v>59</v>
      </c>
      <c r="I9" s="45" t="s">
        <v>514</v>
      </c>
    </row>
    <row r="10" spans="1:9" x14ac:dyDescent="0.2">
      <c r="A10" s="27" t="s">
        <v>161</v>
      </c>
      <c r="B10" s="27" t="s">
        <v>162</v>
      </c>
      <c r="C10" s="27" t="s">
        <v>152</v>
      </c>
      <c r="D10" s="27" t="s">
        <v>163</v>
      </c>
      <c r="E10" s="94">
        <v>39889</v>
      </c>
      <c r="F10" s="28">
        <v>4500</v>
      </c>
      <c r="G10" s="27" t="s">
        <v>164</v>
      </c>
      <c r="H10" s="66" t="s">
        <v>165</v>
      </c>
      <c r="I10" s="29" t="s">
        <v>166</v>
      </c>
    </row>
    <row r="11" spans="1:9" x14ac:dyDescent="0.2">
      <c r="A11" s="27" t="s">
        <v>134</v>
      </c>
      <c r="B11" s="27" t="s">
        <v>135</v>
      </c>
      <c r="C11" s="27" t="s">
        <v>11</v>
      </c>
      <c r="D11" s="27" t="s">
        <v>136</v>
      </c>
      <c r="E11" s="94">
        <v>39873</v>
      </c>
      <c r="F11" s="46" t="s">
        <v>137</v>
      </c>
      <c r="G11" s="27" t="s">
        <v>138</v>
      </c>
      <c r="H11" s="27" t="s">
        <v>139</v>
      </c>
      <c r="I11" s="60" t="s">
        <v>140</v>
      </c>
    </row>
    <row r="12" spans="1:9" x14ac:dyDescent="0.2">
      <c r="A12" s="27" t="s">
        <v>16</v>
      </c>
      <c r="B12" s="27" t="s">
        <v>17</v>
      </c>
      <c r="C12" s="27" t="s">
        <v>11</v>
      </c>
      <c r="D12" s="27" t="s">
        <v>18</v>
      </c>
      <c r="E12" s="94">
        <v>39885</v>
      </c>
      <c r="F12" s="28">
        <v>500</v>
      </c>
      <c r="G12" s="47" t="s">
        <v>19</v>
      </c>
      <c r="H12" s="27" t="s">
        <v>20</v>
      </c>
      <c r="I12" s="29" t="s">
        <v>21</v>
      </c>
    </row>
    <row r="13" spans="1:9" x14ac:dyDescent="0.2">
      <c r="A13" s="81" t="s">
        <v>447</v>
      </c>
      <c r="B13" s="81" t="s">
        <v>448</v>
      </c>
      <c r="C13" s="81" t="s">
        <v>449</v>
      </c>
      <c r="D13" s="81" t="s">
        <v>120</v>
      </c>
      <c r="E13" s="105">
        <v>39934</v>
      </c>
      <c r="F13" s="82">
        <v>2395</v>
      </c>
      <c r="G13" s="132" t="s">
        <v>450</v>
      </c>
      <c r="H13" s="87"/>
      <c r="I13" s="83" t="s">
        <v>451</v>
      </c>
    </row>
    <row r="14" spans="1:9" x14ac:dyDescent="0.2">
      <c r="A14" s="50" t="s">
        <v>118</v>
      </c>
      <c r="B14" s="50" t="s">
        <v>119</v>
      </c>
      <c r="C14" s="50" t="s">
        <v>11</v>
      </c>
      <c r="D14" s="50" t="s">
        <v>120</v>
      </c>
      <c r="E14" s="98">
        <v>39539</v>
      </c>
      <c r="F14" s="54" t="s">
        <v>121</v>
      </c>
      <c r="G14" s="50" t="s">
        <v>122</v>
      </c>
      <c r="H14" s="52" t="s">
        <v>59</v>
      </c>
      <c r="I14" s="53" t="s">
        <v>123</v>
      </c>
    </row>
    <row r="15" spans="1:9" x14ac:dyDescent="0.2">
      <c r="A15" s="42" t="s">
        <v>331</v>
      </c>
      <c r="B15" s="42" t="s">
        <v>332</v>
      </c>
      <c r="C15" s="42" t="s">
        <v>303</v>
      </c>
      <c r="D15" s="42" t="s">
        <v>131</v>
      </c>
      <c r="E15" s="97">
        <v>39577</v>
      </c>
      <c r="F15" s="80" t="s">
        <v>333</v>
      </c>
      <c r="G15" s="42" t="s">
        <v>334</v>
      </c>
      <c r="H15" s="44" t="s">
        <v>84</v>
      </c>
      <c r="I15" s="69" t="s">
        <v>335</v>
      </c>
    </row>
    <row r="16" spans="1:9" x14ac:dyDescent="0.2">
      <c r="A16" s="63" t="s">
        <v>156</v>
      </c>
      <c r="B16" s="37" t="s">
        <v>157</v>
      </c>
      <c r="C16" s="63" t="s">
        <v>152</v>
      </c>
      <c r="D16" s="63" t="s">
        <v>158</v>
      </c>
      <c r="E16" s="65"/>
      <c r="F16" s="64">
        <v>3990</v>
      </c>
      <c r="G16" s="63" t="s">
        <v>159</v>
      </c>
      <c r="H16" s="65"/>
      <c r="I16" s="39" t="s">
        <v>160</v>
      </c>
    </row>
    <row r="17" spans="1:9" x14ac:dyDescent="0.2">
      <c r="A17" s="50" t="s">
        <v>379</v>
      </c>
      <c r="B17" s="50" t="s">
        <v>380</v>
      </c>
      <c r="C17" s="50" t="s">
        <v>367</v>
      </c>
      <c r="D17" s="50" t="s">
        <v>131</v>
      </c>
      <c r="E17" s="98">
        <v>39537</v>
      </c>
      <c r="F17" s="84" t="s">
        <v>381</v>
      </c>
      <c r="G17" s="50" t="s">
        <v>59</v>
      </c>
      <c r="H17" s="52">
        <v>10</v>
      </c>
      <c r="I17" s="53" t="s">
        <v>382</v>
      </c>
    </row>
    <row r="18" spans="1:9" x14ac:dyDescent="0.2">
      <c r="A18" s="27" t="s">
        <v>112</v>
      </c>
      <c r="B18" s="27" t="s">
        <v>113</v>
      </c>
      <c r="C18" s="27" t="s">
        <v>11</v>
      </c>
      <c r="D18" s="27" t="s">
        <v>114</v>
      </c>
      <c r="E18" s="94">
        <v>39906</v>
      </c>
      <c r="F18" s="46" t="s">
        <v>115</v>
      </c>
      <c r="G18" s="27" t="s">
        <v>116</v>
      </c>
      <c r="I18" s="29" t="s">
        <v>117</v>
      </c>
    </row>
    <row r="19" spans="1:9" x14ac:dyDescent="0.2">
      <c r="A19" s="50" t="s">
        <v>315</v>
      </c>
      <c r="B19" s="50" t="s">
        <v>316</v>
      </c>
      <c r="C19" s="50" t="s">
        <v>303</v>
      </c>
      <c r="D19" s="50" t="s">
        <v>317</v>
      </c>
      <c r="E19" s="98">
        <v>39553</v>
      </c>
      <c r="F19" s="54" t="s">
        <v>318</v>
      </c>
      <c r="G19" s="50" t="s">
        <v>319</v>
      </c>
      <c r="H19" s="52" t="s">
        <v>84</v>
      </c>
      <c r="I19" s="53" t="s">
        <v>320</v>
      </c>
    </row>
    <row r="20" spans="1:9" x14ac:dyDescent="0.2">
      <c r="A20" s="32" t="s">
        <v>141</v>
      </c>
      <c r="B20" s="32" t="s">
        <v>142</v>
      </c>
      <c r="C20" s="32" t="s">
        <v>11</v>
      </c>
      <c r="D20" s="32" t="s">
        <v>143</v>
      </c>
      <c r="E20" s="95">
        <v>39941</v>
      </c>
      <c r="F20" s="56"/>
      <c r="G20" s="32" t="s">
        <v>116</v>
      </c>
      <c r="H20" s="61" t="s">
        <v>144</v>
      </c>
      <c r="I20" s="34" t="s">
        <v>145</v>
      </c>
    </row>
    <row r="21" spans="1:9" x14ac:dyDescent="0.2">
      <c r="A21" s="37" t="s">
        <v>176</v>
      </c>
      <c r="B21" s="37" t="s">
        <v>177</v>
      </c>
      <c r="C21" s="37" t="s">
        <v>152</v>
      </c>
      <c r="D21" s="37" t="s">
        <v>178</v>
      </c>
      <c r="E21" s="101" t="s">
        <v>179</v>
      </c>
      <c r="F21" s="48" t="s">
        <v>180</v>
      </c>
      <c r="G21" s="70" t="s">
        <v>181</v>
      </c>
      <c r="H21" s="49">
        <v>10</v>
      </c>
      <c r="I21" s="39" t="s">
        <v>182</v>
      </c>
    </row>
    <row r="22" spans="1:9" x14ac:dyDescent="0.2">
      <c r="A22" s="50" t="s">
        <v>452</v>
      </c>
      <c r="B22" s="50" t="s">
        <v>453</v>
      </c>
      <c r="C22" s="50" t="s">
        <v>449</v>
      </c>
      <c r="D22" s="50" t="s">
        <v>454</v>
      </c>
      <c r="E22" s="98">
        <v>39545</v>
      </c>
      <c r="F22" s="54" t="s">
        <v>455</v>
      </c>
      <c r="G22" s="55" t="s">
        <v>456</v>
      </c>
      <c r="H22" s="52" t="s">
        <v>59</v>
      </c>
      <c r="I22" s="71"/>
    </row>
    <row r="23" spans="1:9" x14ac:dyDescent="0.2">
      <c r="A23" s="24" t="s">
        <v>281</v>
      </c>
      <c r="B23" s="24" t="s">
        <v>282</v>
      </c>
      <c r="C23" s="24" t="s">
        <v>277</v>
      </c>
      <c r="D23" s="24" t="s">
        <v>131</v>
      </c>
      <c r="E23" s="99">
        <v>39584</v>
      </c>
      <c r="F23" s="57" t="s">
        <v>121</v>
      </c>
      <c r="G23" s="24" t="s">
        <v>283</v>
      </c>
      <c r="H23" s="58"/>
      <c r="I23" s="26" t="s">
        <v>284</v>
      </c>
    </row>
    <row r="24" spans="1:9" x14ac:dyDescent="0.2">
      <c r="A24" s="27" t="s">
        <v>529</v>
      </c>
      <c r="B24" s="27" t="s">
        <v>530</v>
      </c>
      <c r="C24" s="27" t="s">
        <v>531</v>
      </c>
      <c r="D24" s="27" t="s">
        <v>374</v>
      </c>
      <c r="E24" s="94">
        <v>39904</v>
      </c>
      <c r="F24" s="46" t="s">
        <v>532</v>
      </c>
      <c r="G24" s="27" t="s">
        <v>533</v>
      </c>
      <c r="H24" s="27" t="s">
        <v>534</v>
      </c>
      <c r="I24" s="29" t="s">
        <v>535</v>
      </c>
    </row>
    <row r="25" spans="1:9" x14ac:dyDescent="0.2">
      <c r="A25" s="32" t="s">
        <v>353</v>
      </c>
      <c r="B25" s="32" t="s">
        <v>354</v>
      </c>
      <c r="C25" s="32" t="s">
        <v>355</v>
      </c>
      <c r="D25" s="56"/>
      <c r="E25" s="95">
        <v>39948</v>
      </c>
      <c r="F25" s="40" t="s">
        <v>356</v>
      </c>
      <c r="G25" s="32" t="s">
        <v>357</v>
      </c>
      <c r="H25" s="32" t="s">
        <v>358</v>
      </c>
      <c r="I25" s="34" t="s">
        <v>359</v>
      </c>
    </row>
    <row r="26" spans="1:9" x14ac:dyDescent="0.2">
      <c r="A26" s="32" t="s">
        <v>373</v>
      </c>
      <c r="B26" s="32" t="s">
        <v>354</v>
      </c>
      <c r="C26" s="32" t="s">
        <v>367</v>
      </c>
      <c r="D26" s="32" t="s">
        <v>374</v>
      </c>
      <c r="E26" s="95">
        <v>39948</v>
      </c>
      <c r="F26" s="40" t="s">
        <v>375</v>
      </c>
      <c r="G26" s="32" t="s">
        <v>376</v>
      </c>
      <c r="H26" s="32" t="s">
        <v>377</v>
      </c>
      <c r="I26" s="34" t="s">
        <v>378</v>
      </c>
    </row>
    <row r="27" spans="1:9" x14ac:dyDescent="0.2">
      <c r="A27" s="24" t="s">
        <v>607</v>
      </c>
      <c r="B27" s="24" t="s">
        <v>608</v>
      </c>
      <c r="C27" s="24" t="s">
        <v>604</v>
      </c>
      <c r="D27" s="24" t="s">
        <v>609</v>
      </c>
      <c r="E27" s="99">
        <v>39867</v>
      </c>
      <c r="F27" s="57" t="s">
        <v>610</v>
      </c>
      <c r="G27" s="24" t="s">
        <v>611</v>
      </c>
      <c r="H27" s="59" t="s">
        <v>612</v>
      </c>
      <c r="I27" s="26" t="s">
        <v>613</v>
      </c>
    </row>
    <row r="28" spans="1:9" x14ac:dyDescent="0.2">
      <c r="A28" s="42" t="s">
        <v>171</v>
      </c>
      <c r="B28" s="42" t="s">
        <v>172</v>
      </c>
      <c r="C28" s="42" t="s">
        <v>152</v>
      </c>
      <c r="D28" s="68"/>
      <c r="E28" s="97">
        <v>39569</v>
      </c>
      <c r="F28" s="43" t="s">
        <v>173</v>
      </c>
      <c r="G28" s="42" t="s">
        <v>174</v>
      </c>
      <c r="H28" s="44">
        <v>9</v>
      </c>
      <c r="I28" s="69" t="s">
        <v>175</v>
      </c>
    </row>
    <row r="29" spans="1:9" x14ac:dyDescent="0.2">
      <c r="A29" s="42" t="s">
        <v>496</v>
      </c>
      <c r="B29" s="42" t="s">
        <v>497</v>
      </c>
      <c r="C29" s="42" t="s">
        <v>492</v>
      </c>
      <c r="D29" s="42" t="s">
        <v>498</v>
      </c>
      <c r="E29" s="97">
        <v>39569</v>
      </c>
      <c r="F29" s="43" t="s">
        <v>499</v>
      </c>
      <c r="G29" s="74" t="s">
        <v>500</v>
      </c>
      <c r="H29" s="44" t="s">
        <v>501</v>
      </c>
      <c r="I29" s="45" t="s">
        <v>502</v>
      </c>
    </row>
    <row r="30" spans="1:9" x14ac:dyDescent="0.2">
      <c r="A30" s="27" t="s">
        <v>66</v>
      </c>
      <c r="B30" s="27" t="s">
        <v>67</v>
      </c>
      <c r="C30" s="27" t="s">
        <v>11</v>
      </c>
      <c r="D30" s="27" t="s">
        <v>68</v>
      </c>
      <c r="E30" s="94">
        <v>39902</v>
      </c>
      <c r="F30" s="46" t="s">
        <v>69</v>
      </c>
      <c r="G30" s="130" t="s">
        <v>70</v>
      </c>
      <c r="H30" s="27" t="s">
        <v>71</v>
      </c>
      <c r="I30" s="29" t="s">
        <v>72</v>
      </c>
    </row>
    <row r="31" spans="1:9" x14ac:dyDescent="0.2">
      <c r="A31" s="81" t="s">
        <v>383</v>
      </c>
      <c r="B31" s="81" t="s">
        <v>384</v>
      </c>
      <c r="C31" s="81" t="s">
        <v>367</v>
      </c>
      <c r="D31" s="81" t="s">
        <v>385</v>
      </c>
      <c r="E31" s="105">
        <v>39934</v>
      </c>
      <c r="F31" s="85" t="s">
        <v>386</v>
      </c>
      <c r="G31" s="81" t="s">
        <v>387</v>
      </c>
      <c r="H31" s="86" t="s">
        <v>388</v>
      </c>
      <c r="I31" s="83" t="s">
        <v>389</v>
      </c>
    </row>
    <row r="32" spans="1:9" x14ac:dyDescent="0.2">
      <c r="A32" s="37" t="s">
        <v>150</v>
      </c>
      <c r="B32" s="37" t="s">
        <v>151</v>
      </c>
      <c r="C32" s="37" t="s">
        <v>152</v>
      </c>
      <c r="D32" s="37" t="s">
        <v>153</v>
      </c>
      <c r="E32" s="65"/>
      <c r="F32" s="38">
        <v>1700</v>
      </c>
      <c r="G32" s="37" t="s">
        <v>154</v>
      </c>
      <c r="H32" s="62" t="s">
        <v>54</v>
      </c>
      <c r="I32" s="39" t="s">
        <v>155</v>
      </c>
    </row>
    <row r="33" spans="1:9" x14ac:dyDescent="0.2">
      <c r="A33" s="42" t="s">
        <v>241</v>
      </c>
      <c r="B33" s="42" t="s">
        <v>242</v>
      </c>
      <c r="C33" s="42" t="s">
        <v>235</v>
      </c>
      <c r="D33" s="42" t="s">
        <v>153</v>
      </c>
      <c r="E33" s="97">
        <v>39583</v>
      </c>
      <c r="F33" s="43" t="s">
        <v>243</v>
      </c>
      <c r="G33" s="42" t="s">
        <v>59</v>
      </c>
      <c r="H33" s="44">
        <v>10</v>
      </c>
      <c r="I33" s="45" t="s">
        <v>244</v>
      </c>
    </row>
    <row r="34" spans="1:9" x14ac:dyDescent="0.2">
      <c r="A34" s="50" t="s">
        <v>285</v>
      </c>
      <c r="B34" s="50" t="s">
        <v>242</v>
      </c>
      <c r="C34" s="50" t="s">
        <v>286</v>
      </c>
      <c r="D34" s="50" t="s">
        <v>153</v>
      </c>
      <c r="E34" s="98">
        <v>39521</v>
      </c>
      <c r="F34" s="54" t="s">
        <v>287</v>
      </c>
      <c r="G34" s="50" t="s">
        <v>288</v>
      </c>
      <c r="H34" s="52">
        <v>9</v>
      </c>
      <c r="I34" s="53" t="s">
        <v>289</v>
      </c>
    </row>
    <row r="35" spans="1:9" x14ac:dyDescent="0.2">
      <c r="A35" s="63" t="s">
        <v>269</v>
      </c>
      <c r="B35" s="63" t="s">
        <v>270</v>
      </c>
      <c r="C35" s="63" t="s">
        <v>271</v>
      </c>
      <c r="D35" s="63" t="s">
        <v>270</v>
      </c>
      <c r="E35" s="101" t="s">
        <v>253</v>
      </c>
      <c r="F35" s="48" t="s">
        <v>272</v>
      </c>
      <c r="G35" s="63" t="s">
        <v>273</v>
      </c>
      <c r="H35" s="65"/>
      <c r="I35" s="39" t="s">
        <v>274</v>
      </c>
    </row>
    <row r="36" spans="1:9" x14ac:dyDescent="0.2">
      <c r="A36" s="32" t="s">
        <v>146</v>
      </c>
      <c r="B36" s="32" t="s">
        <v>147</v>
      </c>
      <c r="C36" s="32" t="s">
        <v>11</v>
      </c>
      <c r="D36" s="32" t="s">
        <v>148</v>
      </c>
      <c r="E36" s="100">
        <v>39955</v>
      </c>
      <c r="F36" s="56"/>
      <c r="G36" s="56"/>
      <c r="H36" s="56"/>
      <c r="I36" s="34" t="s">
        <v>149</v>
      </c>
    </row>
    <row r="37" spans="1:9" x14ac:dyDescent="0.2">
      <c r="A37" s="42" t="s">
        <v>275</v>
      </c>
      <c r="B37" s="42" t="s">
        <v>276</v>
      </c>
      <c r="C37" s="42" t="s">
        <v>277</v>
      </c>
      <c r="D37" s="42" t="s">
        <v>153</v>
      </c>
      <c r="E37" s="97">
        <v>39568</v>
      </c>
      <c r="F37" s="43" t="s">
        <v>278</v>
      </c>
      <c r="G37" s="74" t="s">
        <v>279</v>
      </c>
      <c r="H37" s="44" t="s">
        <v>84</v>
      </c>
      <c r="I37" s="45" t="s">
        <v>280</v>
      </c>
    </row>
    <row r="38" spans="1:9" x14ac:dyDescent="0.2">
      <c r="A38" s="81" t="s">
        <v>366</v>
      </c>
      <c r="B38" s="81" t="s">
        <v>276</v>
      </c>
      <c r="C38" s="81" t="s">
        <v>367</v>
      </c>
      <c r="D38" s="81" t="s">
        <v>153</v>
      </c>
      <c r="E38" s="105">
        <v>39933</v>
      </c>
      <c r="F38" s="82">
        <v>2200</v>
      </c>
      <c r="G38" s="81" t="s">
        <v>368</v>
      </c>
      <c r="H38" s="81" t="s">
        <v>139</v>
      </c>
      <c r="I38" s="83" t="s">
        <v>369</v>
      </c>
    </row>
    <row r="39" spans="1:9" x14ac:dyDescent="0.2">
      <c r="A39" s="37" t="s">
        <v>290</v>
      </c>
      <c r="B39" s="37" t="s">
        <v>291</v>
      </c>
      <c r="C39" s="37" t="s">
        <v>292</v>
      </c>
      <c r="D39" s="37" t="s">
        <v>293</v>
      </c>
      <c r="E39" s="48" t="s">
        <v>294</v>
      </c>
      <c r="F39" s="48" t="s">
        <v>121</v>
      </c>
      <c r="G39" s="37" t="s">
        <v>59</v>
      </c>
      <c r="H39" s="49" t="s">
        <v>59</v>
      </c>
      <c r="I39" s="65"/>
    </row>
    <row r="40" spans="1:9" x14ac:dyDescent="0.2">
      <c r="A40" s="42" t="s">
        <v>79</v>
      </c>
      <c r="B40" s="42" t="s">
        <v>80</v>
      </c>
      <c r="C40" s="42" t="s">
        <v>11</v>
      </c>
      <c r="D40" s="42" t="s">
        <v>81</v>
      </c>
      <c r="E40" s="97">
        <v>39566</v>
      </c>
      <c r="F40" s="43" t="s">
        <v>82</v>
      </c>
      <c r="G40" s="42" t="s">
        <v>83</v>
      </c>
      <c r="H40" s="44" t="s">
        <v>84</v>
      </c>
      <c r="I40" s="45" t="s">
        <v>85</v>
      </c>
    </row>
    <row r="41" spans="1:9" x14ac:dyDescent="0.2">
      <c r="A41" s="24" t="s">
        <v>256</v>
      </c>
      <c r="B41" s="24" t="s">
        <v>257</v>
      </c>
      <c r="C41" s="24" t="s">
        <v>235</v>
      </c>
      <c r="D41" s="24" t="s">
        <v>81</v>
      </c>
      <c r="E41" s="99">
        <v>39585</v>
      </c>
      <c r="F41" s="57" t="s">
        <v>121</v>
      </c>
      <c r="G41" s="72" t="s">
        <v>258</v>
      </c>
      <c r="H41" s="59">
        <v>10</v>
      </c>
      <c r="I41" s="26" t="s">
        <v>259</v>
      </c>
    </row>
    <row r="42" spans="1:9" x14ac:dyDescent="0.2">
      <c r="A42" s="42" t="s">
        <v>370</v>
      </c>
      <c r="B42" s="42" t="s">
        <v>257</v>
      </c>
      <c r="C42" s="42" t="s">
        <v>367</v>
      </c>
      <c r="D42" s="42" t="s">
        <v>81</v>
      </c>
      <c r="E42" s="97">
        <v>39566</v>
      </c>
      <c r="F42" s="43" t="s">
        <v>59</v>
      </c>
      <c r="G42" s="74" t="s">
        <v>371</v>
      </c>
      <c r="H42" s="44" t="s">
        <v>59</v>
      </c>
      <c r="I42" s="45" t="s">
        <v>372</v>
      </c>
    </row>
    <row r="43" spans="1:9" x14ac:dyDescent="0.2">
      <c r="A43" s="32" t="s">
        <v>220</v>
      </c>
      <c r="B43" s="32" t="s">
        <v>221</v>
      </c>
      <c r="C43" s="32" t="s">
        <v>222</v>
      </c>
      <c r="D43" s="32" t="s">
        <v>223</v>
      </c>
      <c r="E43" s="95">
        <v>39965</v>
      </c>
      <c r="F43" s="40" t="s">
        <v>224</v>
      </c>
      <c r="G43" s="41" t="s">
        <v>225</v>
      </c>
      <c r="H43" s="56"/>
      <c r="I43" s="34" t="str">
        <f>HYPERLINK("http://www.visionsserviceadventures.com/","www.VisionsServiceAdventures.com")</f>
        <v>www.VisionsServiceAdventures.com</v>
      </c>
    </row>
    <row r="44" spans="1:9" x14ac:dyDescent="0.2">
      <c r="A44" s="32" t="s">
        <v>515</v>
      </c>
      <c r="B44" s="32" t="s">
        <v>516</v>
      </c>
      <c r="C44" s="32" t="s">
        <v>492</v>
      </c>
      <c r="D44" s="32" t="s">
        <v>517</v>
      </c>
      <c r="E44" s="95">
        <v>39934</v>
      </c>
      <c r="F44" s="40" t="s">
        <v>518</v>
      </c>
      <c r="G44" s="32" t="s">
        <v>519</v>
      </c>
      <c r="H44" s="32" t="s">
        <v>520</v>
      </c>
      <c r="I44" s="34" t="s">
        <v>521</v>
      </c>
    </row>
    <row r="45" spans="1:9" x14ac:dyDescent="0.2">
      <c r="A45" s="42" t="s">
        <v>404</v>
      </c>
      <c r="B45" s="42" t="s">
        <v>405</v>
      </c>
      <c r="C45" s="42" t="s">
        <v>406</v>
      </c>
      <c r="D45" s="42" t="s">
        <v>317</v>
      </c>
      <c r="E45" s="97">
        <v>39569</v>
      </c>
      <c r="F45" s="43" t="s">
        <v>407</v>
      </c>
      <c r="G45" s="74" t="s">
        <v>408</v>
      </c>
      <c r="H45" s="44" t="s">
        <v>59</v>
      </c>
      <c r="I45" s="45" t="s">
        <v>409</v>
      </c>
    </row>
    <row r="46" spans="1:9" x14ac:dyDescent="0.2">
      <c r="A46" s="27" t="s">
        <v>457</v>
      </c>
      <c r="B46" s="27" t="s">
        <v>458</v>
      </c>
      <c r="C46" s="27" t="s">
        <v>449</v>
      </c>
      <c r="D46" s="27" t="s">
        <v>459</v>
      </c>
      <c r="E46" s="94">
        <v>39873</v>
      </c>
      <c r="F46" s="46" t="s">
        <v>460</v>
      </c>
      <c r="G46" s="27" t="s">
        <v>461</v>
      </c>
      <c r="H46" s="27" t="s">
        <v>462</v>
      </c>
      <c r="I46" s="29" t="s">
        <v>463</v>
      </c>
    </row>
    <row r="47" spans="1:9" x14ac:dyDescent="0.2">
      <c r="A47" s="24" t="s">
        <v>588</v>
      </c>
      <c r="B47" s="24" t="s">
        <v>589</v>
      </c>
      <c r="C47" s="24" t="s">
        <v>590</v>
      </c>
      <c r="D47" s="24" t="s">
        <v>591</v>
      </c>
      <c r="E47" s="99">
        <v>39614</v>
      </c>
      <c r="F47" s="57" t="s">
        <v>592</v>
      </c>
      <c r="G47" s="24" t="s">
        <v>593</v>
      </c>
      <c r="H47" s="59" t="s">
        <v>549</v>
      </c>
      <c r="I47" s="26" t="s">
        <v>594</v>
      </c>
    </row>
    <row r="48" spans="1:9" x14ac:dyDescent="0.2">
      <c r="A48" s="42" t="s">
        <v>167</v>
      </c>
      <c r="B48" s="42" t="s">
        <v>168</v>
      </c>
      <c r="C48" s="42" t="s">
        <v>152</v>
      </c>
      <c r="D48" s="42" t="s">
        <v>169</v>
      </c>
      <c r="E48" s="97">
        <v>39569</v>
      </c>
      <c r="F48" s="43" t="s">
        <v>59</v>
      </c>
      <c r="G48" s="67">
        <v>46559</v>
      </c>
      <c r="H48" s="44" t="s">
        <v>59</v>
      </c>
      <c r="I48" s="45" t="s">
        <v>170</v>
      </c>
    </row>
    <row r="49" spans="1:9" x14ac:dyDescent="0.2">
      <c r="A49" s="50" t="s">
        <v>183</v>
      </c>
      <c r="B49" s="50" t="s">
        <v>184</v>
      </c>
      <c r="C49" s="50" t="s">
        <v>152</v>
      </c>
      <c r="D49" s="50" t="s">
        <v>185</v>
      </c>
      <c r="E49" s="98">
        <v>39548</v>
      </c>
      <c r="F49" s="54" t="s">
        <v>186</v>
      </c>
      <c r="G49" s="50" t="s">
        <v>187</v>
      </c>
      <c r="H49" s="52" t="s">
        <v>84</v>
      </c>
      <c r="I49" s="53" t="s">
        <v>188</v>
      </c>
    </row>
    <row r="50" spans="1:9" x14ac:dyDescent="0.2">
      <c r="A50" s="50" t="s">
        <v>431</v>
      </c>
      <c r="B50" s="50" t="s">
        <v>432</v>
      </c>
      <c r="C50" s="50" t="s">
        <v>433</v>
      </c>
      <c r="D50" s="50" t="s">
        <v>252</v>
      </c>
      <c r="E50" s="98">
        <v>39552</v>
      </c>
      <c r="F50" s="54" t="s">
        <v>59</v>
      </c>
      <c r="G50" s="55" t="s">
        <v>434</v>
      </c>
      <c r="H50" s="52" t="s">
        <v>59</v>
      </c>
      <c r="I50" s="53" t="s">
        <v>435</v>
      </c>
    </row>
    <row r="51" spans="1:9" x14ac:dyDescent="0.2">
      <c r="A51" s="37" t="s">
        <v>250</v>
      </c>
      <c r="B51" s="37" t="s">
        <v>251</v>
      </c>
      <c r="C51" s="37" t="s">
        <v>235</v>
      </c>
      <c r="D51" s="37" t="s">
        <v>252</v>
      </c>
      <c r="E51" s="48" t="s">
        <v>253</v>
      </c>
      <c r="F51" s="75" t="s">
        <v>254</v>
      </c>
      <c r="G51" s="76">
        <v>43294</v>
      </c>
      <c r="H51" s="49" t="s">
        <v>84</v>
      </c>
      <c r="I51" s="39" t="s">
        <v>255</v>
      </c>
    </row>
    <row r="52" spans="1:9" x14ac:dyDescent="0.2">
      <c r="A52" s="42" t="s">
        <v>415</v>
      </c>
      <c r="B52" s="42" t="s">
        <v>416</v>
      </c>
      <c r="C52" s="42" t="s">
        <v>417</v>
      </c>
      <c r="D52" s="42" t="s">
        <v>418</v>
      </c>
      <c r="E52" s="97">
        <v>39556</v>
      </c>
      <c r="F52" s="43" t="s">
        <v>419</v>
      </c>
      <c r="G52" s="74" t="s">
        <v>420</v>
      </c>
      <c r="H52" s="44" t="s">
        <v>421</v>
      </c>
      <c r="I52" s="45" t="s">
        <v>422</v>
      </c>
    </row>
    <row r="53" spans="1:9" x14ac:dyDescent="0.2">
      <c r="A53" s="32" t="s">
        <v>301</v>
      </c>
      <c r="B53" s="32" t="s">
        <v>302</v>
      </c>
      <c r="C53" s="32" t="s">
        <v>303</v>
      </c>
      <c r="D53" s="32" t="s">
        <v>304</v>
      </c>
      <c r="E53" s="104">
        <v>41394</v>
      </c>
      <c r="F53" s="33">
        <v>150</v>
      </c>
      <c r="G53" s="78" t="s">
        <v>305</v>
      </c>
      <c r="H53" s="32" t="s">
        <v>306</v>
      </c>
      <c r="I53" s="34" t="s">
        <v>307</v>
      </c>
    </row>
    <row r="54" spans="1:9" x14ac:dyDescent="0.2">
      <c r="A54" s="37" t="s">
        <v>346</v>
      </c>
      <c r="B54" s="37" t="s">
        <v>302</v>
      </c>
      <c r="C54" s="37" t="s">
        <v>347</v>
      </c>
      <c r="D54" s="37" t="s">
        <v>304</v>
      </c>
      <c r="E54" s="48" t="s">
        <v>348</v>
      </c>
      <c r="F54" s="48" t="s">
        <v>349</v>
      </c>
      <c r="G54" s="37" t="s">
        <v>350</v>
      </c>
      <c r="H54" s="37" t="s">
        <v>351</v>
      </c>
      <c r="I54" s="39" t="s">
        <v>352</v>
      </c>
    </row>
    <row r="55" spans="1:9" x14ac:dyDescent="0.2">
      <c r="A55" s="32" t="s">
        <v>614</v>
      </c>
      <c r="B55" s="32" t="s">
        <v>302</v>
      </c>
      <c r="C55" s="32" t="s">
        <v>604</v>
      </c>
      <c r="D55" s="32" t="s">
        <v>304</v>
      </c>
      <c r="E55" s="95">
        <v>39964</v>
      </c>
      <c r="F55" s="40" t="s">
        <v>349</v>
      </c>
      <c r="G55" s="32" t="s">
        <v>615</v>
      </c>
      <c r="H55" s="32" t="s">
        <v>616</v>
      </c>
      <c r="I55" s="34" t="s">
        <v>352</v>
      </c>
    </row>
    <row r="56" spans="1:9" x14ac:dyDescent="0.2">
      <c r="A56" s="37" t="s">
        <v>343</v>
      </c>
      <c r="B56" s="37" t="s">
        <v>344</v>
      </c>
      <c r="C56" s="37" t="s">
        <v>303</v>
      </c>
      <c r="D56" s="37" t="s">
        <v>344</v>
      </c>
      <c r="E56" s="65"/>
      <c r="F56" s="65"/>
      <c r="G56" s="65"/>
      <c r="H56" s="65"/>
      <c r="I56" s="39" t="s">
        <v>345</v>
      </c>
    </row>
    <row r="57" spans="1:9" x14ac:dyDescent="0.2">
      <c r="A57" s="27" t="s">
        <v>22</v>
      </c>
      <c r="B57" s="27" t="s">
        <v>23</v>
      </c>
      <c r="C57" s="27" t="s">
        <v>11</v>
      </c>
      <c r="D57" s="27" t="s">
        <v>24</v>
      </c>
      <c r="E57" s="94">
        <v>39904</v>
      </c>
      <c r="F57" s="30">
        <v>1800</v>
      </c>
      <c r="G57" s="27" t="s">
        <v>25</v>
      </c>
      <c r="H57" s="31" t="s">
        <v>26</v>
      </c>
      <c r="I57" s="29" t="s">
        <v>27</v>
      </c>
    </row>
    <row r="58" spans="1:9" x14ac:dyDescent="0.2">
      <c r="A58" s="32" t="s">
        <v>28</v>
      </c>
      <c r="B58" s="32" t="s">
        <v>23</v>
      </c>
      <c r="C58" s="32" t="s">
        <v>11</v>
      </c>
      <c r="D58" s="32" t="s">
        <v>24</v>
      </c>
      <c r="E58" s="95">
        <v>39948</v>
      </c>
      <c r="F58" s="33">
        <v>4800</v>
      </c>
      <c r="G58" s="32" t="s">
        <v>29</v>
      </c>
      <c r="H58" s="32" t="s">
        <v>30</v>
      </c>
      <c r="I58" s="34" t="s">
        <v>31</v>
      </c>
    </row>
    <row r="59" spans="1:9" x14ac:dyDescent="0.2">
      <c r="A59" s="50" t="s">
        <v>92</v>
      </c>
      <c r="B59" s="50" t="s">
        <v>23</v>
      </c>
      <c r="C59" s="50" t="s">
        <v>11</v>
      </c>
      <c r="D59" s="50" t="s">
        <v>24</v>
      </c>
      <c r="E59" s="98">
        <v>39539</v>
      </c>
      <c r="F59" s="51" t="s">
        <v>93</v>
      </c>
      <c r="G59" s="50" t="s">
        <v>94</v>
      </c>
      <c r="H59" s="52" t="s">
        <v>59</v>
      </c>
      <c r="I59" s="53" t="s">
        <v>95</v>
      </c>
    </row>
    <row r="60" spans="1:9" x14ac:dyDescent="0.2">
      <c r="A60" s="77" t="s">
        <v>536</v>
      </c>
      <c r="B60" s="77" t="s">
        <v>537</v>
      </c>
      <c r="C60" s="77" t="s">
        <v>538</v>
      </c>
      <c r="D60" s="77" t="s">
        <v>539</v>
      </c>
      <c r="E60" s="106">
        <v>39892</v>
      </c>
      <c r="F60" s="107">
        <v>3750</v>
      </c>
      <c r="G60" s="46" t="s">
        <v>540</v>
      </c>
      <c r="H60" s="27" t="s">
        <v>541</v>
      </c>
      <c r="I60" s="89" t="s">
        <v>542</v>
      </c>
    </row>
    <row r="61" spans="1:9" x14ac:dyDescent="0.2">
      <c r="A61" s="32" t="s">
        <v>56</v>
      </c>
      <c r="B61" s="32" t="s">
        <v>57</v>
      </c>
      <c r="C61" s="32" t="s">
        <v>11</v>
      </c>
      <c r="D61" s="32" t="s">
        <v>58</v>
      </c>
      <c r="E61" s="40"/>
      <c r="F61" s="40" t="s">
        <v>59</v>
      </c>
      <c r="G61" s="41" t="s">
        <v>59</v>
      </c>
      <c r="H61" s="35" t="s">
        <v>59</v>
      </c>
      <c r="I61" s="34" t="str">
        <f>HYPERLINK("http://www.northcentralcollege.edu/x45301.xml","http://www.northcentralcollege.edu/x45301.xml")</f>
        <v>http://www.northcentralcollege.edu/x45301.xml</v>
      </c>
    </row>
    <row r="62" spans="1:9" x14ac:dyDescent="0.2">
      <c r="A62" s="37" t="s">
        <v>485</v>
      </c>
      <c r="B62" s="37" t="s">
        <v>486</v>
      </c>
      <c r="C62" s="37" t="s">
        <v>487</v>
      </c>
      <c r="D62" s="37" t="s">
        <v>488</v>
      </c>
      <c r="E62" s="48" t="s">
        <v>253</v>
      </c>
      <c r="F62" s="48" t="s">
        <v>489</v>
      </c>
      <c r="G62" s="70" t="s">
        <v>490</v>
      </c>
      <c r="H62" s="49">
        <v>9</v>
      </c>
      <c r="I62" s="65"/>
    </row>
    <row r="63" spans="1:9" x14ac:dyDescent="0.2">
      <c r="A63" s="42" t="s">
        <v>73</v>
      </c>
      <c r="B63" s="42" t="s">
        <v>74</v>
      </c>
      <c r="C63" s="42" t="s">
        <v>11</v>
      </c>
      <c r="D63" s="42" t="s">
        <v>75</v>
      </c>
      <c r="E63" s="97">
        <v>39583</v>
      </c>
      <c r="F63" s="43" t="s">
        <v>76</v>
      </c>
      <c r="G63" s="131" t="s">
        <v>77</v>
      </c>
      <c r="H63" s="44">
        <v>10</v>
      </c>
      <c r="I63" s="45" t="s">
        <v>78</v>
      </c>
    </row>
    <row r="64" spans="1:9" x14ac:dyDescent="0.2">
      <c r="A64" s="50" t="s">
        <v>209</v>
      </c>
      <c r="B64" s="50" t="s">
        <v>74</v>
      </c>
      <c r="C64" s="50" t="s">
        <v>210</v>
      </c>
      <c r="D64" s="50" t="s">
        <v>75</v>
      </c>
      <c r="E64" s="98">
        <v>39542</v>
      </c>
      <c r="F64" s="54" t="s">
        <v>211</v>
      </c>
      <c r="G64" s="50" t="s">
        <v>212</v>
      </c>
      <c r="H64" s="52">
        <v>10</v>
      </c>
      <c r="I64" s="53" t="s">
        <v>213</v>
      </c>
    </row>
    <row r="65" spans="1:9" x14ac:dyDescent="0.2">
      <c r="A65" s="37" t="s">
        <v>522</v>
      </c>
      <c r="B65" s="37" t="s">
        <v>523</v>
      </c>
      <c r="C65" s="37" t="s">
        <v>492</v>
      </c>
      <c r="D65" s="37" t="s">
        <v>524</v>
      </c>
      <c r="E65" s="48" t="s">
        <v>525</v>
      </c>
      <c r="F65" s="38" t="s">
        <v>526</v>
      </c>
      <c r="G65" s="65"/>
      <c r="H65" s="37" t="s">
        <v>527</v>
      </c>
      <c r="I65" s="39" t="s">
        <v>528</v>
      </c>
    </row>
    <row r="66" spans="1:9" x14ac:dyDescent="0.2">
      <c r="A66" s="27" t="s">
        <v>321</v>
      </c>
      <c r="B66" s="27" t="s">
        <v>322</v>
      </c>
      <c r="C66" s="27" t="s">
        <v>303</v>
      </c>
      <c r="D66" s="27" t="s">
        <v>323</v>
      </c>
      <c r="E66" s="103">
        <v>39907</v>
      </c>
      <c r="F66" s="28" t="s">
        <v>324</v>
      </c>
      <c r="G66" s="27" t="s">
        <v>325</v>
      </c>
      <c r="H66" s="77">
        <v>11</v>
      </c>
      <c r="I66" s="29" t="str">
        <f>HYPERLINK("http://iep.nd.edu/","iep.nd.edu")</f>
        <v>iep.nd.edu</v>
      </c>
    </row>
    <row r="67" spans="1:9" x14ac:dyDescent="0.2">
      <c r="A67" s="24" t="s">
        <v>265</v>
      </c>
      <c r="B67" s="24" t="s">
        <v>266</v>
      </c>
      <c r="C67" s="24" t="s">
        <v>267</v>
      </c>
      <c r="D67" s="58"/>
      <c r="E67" s="99">
        <v>39849</v>
      </c>
      <c r="F67" s="58"/>
      <c r="G67" s="58"/>
      <c r="H67" s="58"/>
      <c r="I67" s="26" t="s">
        <v>268</v>
      </c>
    </row>
    <row r="68" spans="1:9" x14ac:dyDescent="0.2">
      <c r="A68" s="24" t="s">
        <v>214</v>
      </c>
      <c r="B68" s="24" t="s">
        <v>215</v>
      </c>
      <c r="C68" s="24" t="s">
        <v>216</v>
      </c>
      <c r="D68" s="24" t="s">
        <v>215</v>
      </c>
      <c r="E68" s="99">
        <v>39844</v>
      </c>
      <c r="F68" s="57" t="s">
        <v>217</v>
      </c>
      <c r="G68" s="24" t="s">
        <v>218</v>
      </c>
      <c r="H68" s="59" t="s">
        <v>207</v>
      </c>
      <c r="I68" s="26" t="s">
        <v>219</v>
      </c>
    </row>
    <row r="69" spans="1:9" x14ac:dyDescent="0.2">
      <c r="A69" s="27" t="s">
        <v>50</v>
      </c>
      <c r="B69" s="27" t="s">
        <v>51</v>
      </c>
      <c r="C69" s="27" t="s">
        <v>11</v>
      </c>
      <c r="D69" s="27" t="s">
        <v>52</v>
      </c>
      <c r="E69" s="94">
        <v>39918</v>
      </c>
      <c r="F69" s="28">
        <v>7585</v>
      </c>
      <c r="G69" s="27" t="s">
        <v>53</v>
      </c>
      <c r="H69" s="31" t="s">
        <v>54</v>
      </c>
      <c r="I69" s="29" t="s">
        <v>55</v>
      </c>
    </row>
    <row r="70" spans="1:9" x14ac:dyDescent="0.2">
      <c r="A70" s="24" t="s">
        <v>194</v>
      </c>
      <c r="B70" s="24" t="s">
        <v>195</v>
      </c>
      <c r="C70" s="24" t="s">
        <v>152</v>
      </c>
      <c r="D70" s="24" t="s">
        <v>196</v>
      </c>
      <c r="E70" s="99">
        <v>39871</v>
      </c>
      <c r="F70" s="57" t="s">
        <v>197</v>
      </c>
      <c r="G70" s="72" t="s">
        <v>198</v>
      </c>
      <c r="H70" s="59" t="s">
        <v>84</v>
      </c>
      <c r="I70" s="24" t="s">
        <v>199</v>
      </c>
    </row>
    <row r="71" spans="1:9" x14ac:dyDescent="0.2">
      <c r="A71" s="24" t="s">
        <v>124</v>
      </c>
      <c r="B71" s="24" t="s">
        <v>125</v>
      </c>
      <c r="C71" s="24" t="s">
        <v>11</v>
      </c>
      <c r="D71" s="24" t="s">
        <v>126</v>
      </c>
      <c r="E71" s="93">
        <v>39829</v>
      </c>
      <c r="F71" s="57" t="s">
        <v>121</v>
      </c>
      <c r="G71" s="58"/>
      <c r="H71" s="59" t="s">
        <v>127</v>
      </c>
      <c r="I71" s="26" t="s">
        <v>128</v>
      </c>
    </row>
    <row r="72" spans="1:9" x14ac:dyDescent="0.2">
      <c r="A72" s="27" t="s">
        <v>480</v>
      </c>
      <c r="B72" s="27" t="s">
        <v>125</v>
      </c>
      <c r="C72" s="27" t="s">
        <v>481</v>
      </c>
      <c r="D72" s="27" t="s">
        <v>482</v>
      </c>
      <c r="E72" s="103">
        <v>39892</v>
      </c>
      <c r="F72" s="46" t="s">
        <v>483</v>
      </c>
      <c r="G72" s="27" t="s">
        <v>59</v>
      </c>
      <c r="H72" s="77">
        <v>10</v>
      </c>
      <c r="I72" s="29" t="s">
        <v>484</v>
      </c>
    </row>
    <row r="73" spans="1:9" x14ac:dyDescent="0.2">
      <c r="A73" s="37" t="s">
        <v>567</v>
      </c>
      <c r="B73" s="37" t="s">
        <v>568</v>
      </c>
      <c r="C73" s="37" t="s">
        <v>569</v>
      </c>
      <c r="D73" s="37" t="s">
        <v>570</v>
      </c>
      <c r="E73" s="48"/>
      <c r="F73" s="48" t="s">
        <v>571</v>
      </c>
      <c r="G73" s="76">
        <v>43288</v>
      </c>
      <c r="H73" s="49" t="s">
        <v>59</v>
      </c>
      <c r="I73" s="39" t="s">
        <v>572</v>
      </c>
    </row>
    <row r="74" spans="1:9" x14ac:dyDescent="0.2">
      <c r="A74" s="27" t="s">
        <v>396</v>
      </c>
      <c r="B74" s="27" t="s">
        <v>397</v>
      </c>
      <c r="C74" s="27" t="s">
        <v>398</v>
      </c>
      <c r="D74" s="27" t="s">
        <v>399</v>
      </c>
      <c r="E74" s="103">
        <v>39871</v>
      </c>
      <c r="F74" s="46" t="s">
        <v>400</v>
      </c>
      <c r="G74" s="27" t="s">
        <v>401</v>
      </c>
      <c r="H74" s="27" t="s">
        <v>402</v>
      </c>
      <c r="I74" s="29" t="s">
        <v>403</v>
      </c>
    </row>
    <row r="75" spans="1:9" x14ac:dyDescent="0.2">
      <c r="A75" s="24" t="s">
        <v>392</v>
      </c>
      <c r="B75" s="24" t="s">
        <v>393</v>
      </c>
      <c r="C75" s="24" t="s">
        <v>367</v>
      </c>
      <c r="D75" s="24" t="s">
        <v>131</v>
      </c>
      <c r="E75" s="99">
        <v>39598</v>
      </c>
      <c r="F75" s="25" t="s">
        <v>394</v>
      </c>
      <c r="G75" s="24" t="s">
        <v>395</v>
      </c>
      <c r="H75" s="58"/>
      <c r="I75" s="58"/>
    </row>
    <row r="76" spans="1:9" x14ac:dyDescent="0.2">
      <c r="A76" s="37" t="s">
        <v>423</v>
      </c>
      <c r="B76" s="37" t="s">
        <v>424</v>
      </c>
      <c r="C76" s="37" t="s">
        <v>425</v>
      </c>
      <c r="D76" s="37" t="s">
        <v>426</v>
      </c>
      <c r="E76" s="48" t="s">
        <v>253</v>
      </c>
      <c r="F76" s="48" t="s">
        <v>427</v>
      </c>
      <c r="G76" s="37" t="s">
        <v>428</v>
      </c>
      <c r="H76" s="37" t="s">
        <v>429</v>
      </c>
      <c r="I76" s="39" t="s">
        <v>430</v>
      </c>
    </row>
    <row r="77" spans="1:9" x14ac:dyDescent="0.2">
      <c r="A77" s="37" t="s">
        <v>558</v>
      </c>
      <c r="B77" s="37" t="s">
        <v>559</v>
      </c>
      <c r="C77" s="37" t="s">
        <v>560</v>
      </c>
      <c r="D77" s="37" t="s">
        <v>561</v>
      </c>
      <c r="E77" s="48" t="s">
        <v>562</v>
      </c>
      <c r="F77" s="48" t="s">
        <v>563</v>
      </c>
      <c r="G77" s="37" t="s">
        <v>564</v>
      </c>
      <c r="H77" s="37" t="s">
        <v>565</v>
      </c>
      <c r="I77" s="39" t="s">
        <v>566</v>
      </c>
    </row>
    <row r="78" spans="1:9" x14ac:dyDescent="0.2">
      <c r="A78" s="50" t="s">
        <v>581</v>
      </c>
      <c r="B78" s="50" t="s">
        <v>582</v>
      </c>
      <c r="C78" s="50" t="s">
        <v>583</v>
      </c>
      <c r="D78" s="50" t="s">
        <v>131</v>
      </c>
      <c r="E78" s="98">
        <v>39504</v>
      </c>
      <c r="F78" s="54" t="s">
        <v>584</v>
      </c>
      <c r="G78" s="71" t="s">
        <v>585</v>
      </c>
      <c r="H78" s="52" t="s">
        <v>586</v>
      </c>
      <c r="I78" s="53" t="s">
        <v>587</v>
      </c>
    </row>
    <row r="79" spans="1:9" x14ac:dyDescent="0.2">
      <c r="A79" s="32" t="s">
        <v>617</v>
      </c>
      <c r="B79" s="32" t="s">
        <v>618</v>
      </c>
      <c r="C79" s="32" t="s">
        <v>619</v>
      </c>
      <c r="D79" s="32" t="s">
        <v>620</v>
      </c>
      <c r="E79" s="95">
        <v>40000</v>
      </c>
      <c r="F79" s="40" t="s">
        <v>621</v>
      </c>
      <c r="G79" s="32" t="s">
        <v>622</v>
      </c>
      <c r="H79" s="32" t="s">
        <v>623</v>
      </c>
      <c r="I79" s="34" t="s">
        <v>624</v>
      </c>
    </row>
    <row r="80" spans="1:9" x14ac:dyDescent="0.2">
      <c r="A80" s="50" t="s">
        <v>308</v>
      </c>
      <c r="B80" s="50" t="s">
        <v>309</v>
      </c>
      <c r="C80" s="50" t="s">
        <v>303</v>
      </c>
      <c r="D80" s="50" t="s">
        <v>310</v>
      </c>
      <c r="E80" s="98">
        <v>39553</v>
      </c>
      <c r="F80" s="54" t="s">
        <v>59</v>
      </c>
      <c r="G80" s="55" t="s">
        <v>59</v>
      </c>
      <c r="H80" s="52">
        <v>10</v>
      </c>
      <c r="I80" s="79" t="s">
        <v>311</v>
      </c>
    </row>
    <row r="81" spans="1:9" x14ac:dyDescent="0.2">
      <c r="A81" s="73" t="s">
        <v>551</v>
      </c>
      <c r="B81" s="24" t="s">
        <v>552</v>
      </c>
      <c r="C81" s="73" t="s">
        <v>553</v>
      </c>
      <c r="D81" s="73" t="s">
        <v>554</v>
      </c>
      <c r="E81" s="99">
        <v>39845</v>
      </c>
      <c r="F81" s="57" t="s">
        <v>555</v>
      </c>
      <c r="G81" s="90" t="s">
        <v>556</v>
      </c>
      <c r="H81" s="58"/>
      <c r="I81" s="91" t="s">
        <v>557</v>
      </c>
    </row>
    <row r="82" spans="1:9" x14ac:dyDescent="0.2">
      <c r="A82" s="37" t="s">
        <v>312</v>
      </c>
      <c r="B82" s="37" t="s">
        <v>313</v>
      </c>
      <c r="C82" s="37" t="s">
        <v>303</v>
      </c>
      <c r="D82" s="37" t="s">
        <v>59</v>
      </c>
      <c r="E82" s="48"/>
      <c r="F82" s="48" t="s">
        <v>59</v>
      </c>
      <c r="G82" s="70" t="s">
        <v>59</v>
      </c>
      <c r="H82" s="49">
        <v>10</v>
      </c>
      <c r="I82" s="39" t="s">
        <v>314</v>
      </c>
    </row>
    <row r="83" spans="1:9" x14ac:dyDescent="0.2">
      <c r="A83" s="24" t="s">
        <v>129</v>
      </c>
      <c r="B83" s="24" t="s">
        <v>130</v>
      </c>
      <c r="C83" s="24" t="s">
        <v>11</v>
      </c>
      <c r="D83" s="24" t="s">
        <v>131</v>
      </c>
      <c r="E83" s="99">
        <v>39862</v>
      </c>
      <c r="F83" s="57" t="s">
        <v>121</v>
      </c>
      <c r="G83" s="24" t="s">
        <v>132</v>
      </c>
      <c r="H83" s="59">
        <v>9</v>
      </c>
      <c r="I83" s="26" t="s">
        <v>133</v>
      </c>
    </row>
    <row r="84" spans="1:9" x14ac:dyDescent="0.2">
      <c r="A84" s="37" t="s">
        <v>543</v>
      </c>
      <c r="B84" s="37" t="s">
        <v>130</v>
      </c>
      <c r="C84" s="37" t="s">
        <v>538</v>
      </c>
      <c r="D84" s="37" t="s">
        <v>544</v>
      </c>
      <c r="E84" s="65"/>
      <c r="F84" s="48" t="s">
        <v>59</v>
      </c>
      <c r="G84" s="70" t="s">
        <v>545</v>
      </c>
      <c r="H84" s="49" t="s">
        <v>59</v>
      </c>
      <c r="I84" s="39" t="s">
        <v>546</v>
      </c>
    </row>
    <row r="85" spans="1:9" x14ac:dyDescent="0.2">
      <c r="A85" s="32" t="s">
        <v>38</v>
      </c>
      <c r="B85" s="32" t="s">
        <v>39</v>
      </c>
      <c r="C85" s="32" t="s">
        <v>11</v>
      </c>
      <c r="D85" s="32" t="s">
        <v>40</v>
      </c>
      <c r="E85" s="95">
        <v>39948</v>
      </c>
      <c r="F85" s="33">
        <v>5695</v>
      </c>
      <c r="G85" s="32" t="s">
        <v>41</v>
      </c>
      <c r="H85" s="35" t="s">
        <v>42</v>
      </c>
      <c r="I85" s="34" t="s">
        <v>43</v>
      </c>
    </row>
    <row r="86" spans="1:9" x14ac:dyDescent="0.2">
      <c r="A86" s="24" t="s">
        <v>573</v>
      </c>
      <c r="B86" s="24" t="s">
        <v>574</v>
      </c>
      <c r="C86" s="24" t="s">
        <v>575</v>
      </c>
      <c r="D86" s="24" t="s">
        <v>576</v>
      </c>
      <c r="E86" s="99">
        <v>39584</v>
      </c>
      <c r="F86" s="57" t="s">
        <v>577</v>
      </c>
      <c r="G86" s="24" t="s">
        <v>578</v>
      </c>
      <c r="H86" s="59" t="s">
        <v>579</v>
      </c>
      <c r="I86" s="26" t="s">
        <v>580</v>
      </c>
    </row>
    <row r="87" spans="1:9" x14ac:dyDescent="0.2">
      <c r="A87" s="37" t="s">
        <v>86</v>
      </c>
      <c r="B87" s="37" t="s">
        <v>87</v>
      </c>
      <c r="C87" s="37" t="s">
        <v>11</v>
      </c>
      <c r="D87" s="37" t="s">
        <v>88</v>
      </c>
      <c r="E87" s="65"/>
      <c r="F87" s="48" t="s">
        <v>89</v>
      </c>
      <c r="G87" s="37" t="s">
        <v>90</v>
      </c>
      <c r="H87" s="49" t="s">
        <v>42</v>
      </c>
      <c r="I87" s="39" t="s">
        <v>91</v>
      </c>
    </row>
    <row r="88" spans="1:9" x14ac:dyDescent="0.2">
      <c r="A88" s="32" t="s">
        <v>101</v>
      </c>
      <c r="B88" s="32" t="s">
        <v>102</v>
      </c>
      <c r="C88" s="32" t="s">
        <v>11</v>
      </c>
      <c r="D88" s="32" t="s">
        <v>103</v>
      </c>
      <c r="E88" s="95">
        <v>39934</v>
      </c>
      <c r="F88" s="33" t="s">
        <v>104</v>
      </c>
      <c r="G88" s="32" t="s">
        <v>105</v>
      </c>
      <c r="H88" s="56"/>
      <c r="I88" s="34" t="str">
        <f>HYPERLINK("http://www.miami.edu/summerscholar","www.miami.edu/summerscholar")</f>
        <v>www.miami.edu/summerscholar</v>
      </c>
    </row>
    <row r="89" spans="1:9" x14ac:dyDescent="0.2">
      <c r="A89" s="24" t="s">
        <v>203</v>
      </c>
      <c r="B89" s="24" t="s">
        <v>204</v>
      </c>
      <c r="C89" s="24" t="s">
        <v>205</v>
      </c>
      <c r="D89" s="24" t="s">
        <v>204</v>
      </c>
      <c r="E89" s="93">
        <v>39836</v>
      </c>
      <c r="F89" s="58"/>
      <c r="G89" s="72" t="s">
        <v>206</v>
      </c>
      <c r="H89" s="59" t="s">
        <v>207</v>
      </c>
      <c r="I89" s="26" t="s">
        <v>208</v>
      </c>
    </row>
    <row r="90" spans="1:9" x14ac:dyDescent="0.2">
      <c r="A90" s="50" t="s">
        <v>326</v>
      </c>
      <c r="B90" s="50" t="s">
        <v>204</v>
      </c>
      <c r="C90" s="50" t="s">
        <v>303</v>
      </c>
      <c r="D90" s="50" t="s">
        <v>327</v>
      </c>
      <c r="E90" s="98">
        <v>39534</v>
      </c>
      <c r="F90" s="54" t="s">
        <v>328</v>
      </c>
      <c r="G90" s="55" t="s">
        <v>329</v>
      </c>
      <c r="H90" s="52" t="s">
        <v>330</v>
      </c>
      <c r="I90" s="71"/>
    </row>
    <row r="91" spans="1:9" x14ac:dyDescent="0.2">
      <c r="A91" s="24" t="s">
        <v>9</v>
      </c>
      <c r="B91" s="24" t="s">
        <v>10</v>
      </c>
      <c r="C91" s="24" t="s">
        <v>11</v>
      </c>
      <c r="D91" s="24" t="s">
        <v>12</v>
      </c>
      <c r="E91" s="93">
        <v>39859</v>
      </c>
      <c r="F91" s="25">
        <v>150</v>
      </c>
      <c r="G91" s="24" t="s">
        <v>13</v>
      </c>
      <c r="H91" s="24" t="s">
        <v>14</v>
      </c>
      <c r="I91" s="26" t="s">
        <v>15</v>
      </c>
    </row>
    <row r="92" spans="1:9" x14ac:dyDescent="0.2">
      <c r="A92" s="37" t="s">
        <v>44</v>
      </c>
      <c r="B92" s="37" t="s">
        <v>45</v>
      </c>
      <c r="C92" s="37" t="s">
        <v>11</v>
      </c>
      <c r="D92" s="37" t="s">
        <v>46</v>
      </c>
      <c r="E92" s="96">
        <v>41364</v>
      </c>
      <c r="F92" s="38">
        <v>6105</v>
      </c>
      <c r="G92" s="37" t="s">
        <v>47</v>
      </c>
      <c r="H92" s="37" t="s">
        <v>48</v>
      </c>
      <c r="I92" s="39" t="s">
        <v>49</v>
      </c>
    </row>
    <row r="93" spans="1:9" x14ac:dyDescent="0.2">
      <c r="A93" s="37" t="s">
        <v>470</v>
      </c>
      <c r="B93" s="37" t="s">
        <v>471</v>
      </c>
      <c r="C93" s="37" t="s">
        <v>449</v>
      </c>
      <c r="D93" s="37" t="s">
        <v>472</v>
      </c>
      <c r="E93" s="48"/>
      <c r="F93" s="48" t="s">
        <v>473</v>
      </c>
      <c r="G93" s="65"/>
      <c r="H93" s="37" t="s">
        <v>474</v>
      </c>
      <c r="I93" s="39" t="s">
        <v>475</v>
      </c>
    </row>
    <row r="94" spans="1:9" x14ac:dyDescent="0.2">
      <c r="A94" s="42" t="s">
        <v>226</v>
      </c>
      <c r="B94" s="42" t="s">
        <v>227</v>
      </c>
      <c r="C94" s="42" t="s">
        <v>228</v>
      </c>
      <c r="D94" s="42" t="s">
        <v>229</v>
      </c>
      <c r="E94" s="97">
        <v>39569</v>
      </c>
      <c r="F94" s="43" t="s">
        <v>230</v>
      </c>
      <c r="G94" s="74" t="s">
        <v>231</v>
      </c>
      <c r="H94" s="44" t="s">
        <v>59</v>
      </c>
      <c r="I94" s="45" t="s">
        <v>232</v>
      </c>
    </row>
    <row r="95" spans="1:9" x14ac:dyDescent="0.2">
      <c r="A95" s="50" t="s">
        <v>96</v>
      </c>
      <c r="B95" s="50" t="s">
        <v>97</v>
      </c>
      <c r="C95" s="50" t="s">
        <v>11</v>
      </c>
      <c r="D95" s="50" t="s">
        <v>98</v>
      </c>
      <c r="E95" s="98">
        <v>39553</v>
      </c>
      <c r="F95" s="54" t="s">
        <v>99</v>
      </c>
      <c r="G95" s="55" t="s">
        <v>59</v>
      </c>
      <c r="H95" s="52" t="s">
        <v>59</v>
      </c>
      <c r="I95" s="53" t="s">
        <v>100</v>
      </c>
    </row>
    <row r="96" spans="1:9" x14ac:dyDescent="0.2">
      <c r="A96" s="24" t="s">
        <v>96</v>
      </c>
      <c r="B96" s="24" t="s">
        <v>97</v>
      </c>
      <c r="C96" s="24" t="s">
        <v>367</v>
      </c>
      <c r="D96" s="24" t="s">
        <v>98</v>
      </c>
      <c r="E96" s="99">
        <v>39583</v>
      </c>
      <c r="F96" s="57" t="s">
        <v>390</v>
      </c>
      <c r="G96" s="72" t="s">
        <v>391</v>
      </c>
      <c r="H96" s="59" t="s">
        <v>59</v>
      </c>
      <c r="I96" s="26" t="s">
        <v>100</v>
      </c>
    </row>
    <row r="97" spans="1:9" x14ac:dyDescent="0.2">
      <c r="A97" s="32" t="s">
        <v>503</v>
      </c>
      <c r="B97" s="32" t="s">
        <v>504</v>
      </c>
      <c r="C97" s="32" t="s">
        <v>492</v>
      </c>
      <c r="D97" s="32" t="s">
        <v>505</v>
      </c>
      <c r="E97" s="102">
        <v>41334</v>
      </c>
      <c r="F97" s="40" t="s">
        <v>506</v>
      </c>
      <c r="G97" s="32" t="s">
        <v>507</v>
      </c>
      <c r="H97" s="35" t="s">
        <v>84</v>
      </c>
      <c r="I97" s="34" t="s">
        <v>508</v>
      </c>
    </row>
    <row r="98" spans="1:9" x14ac:dyDescent="0.2">
      <c r="A98" s="32" t="s">
        <v>233</v>
      </c>
      <c r="B98" s="32" t="s">
        <v>234</v>
      </c>
      <c r="C98" s="32" t="s">
        <v>235</v>
      </c>
      <c r="D98" s="32" t="s">
        <v>236</v>
      </c>
      <c r="E98" s="95">
        <v>39955</v>
      </c>
      <c r="F98" s="40" t="s">
        <v>237</v>
      </c>
      <c r="G98" s="32" t="s">
        <v>238</v>
      </c>
      <c r="H98" s="32" t="s">
        <v>239</v>
      </c>
      <c r="I98" s="34" t="s">
        <v>240</v>
      </c>
    </row>
    <row r="99" spans="1:9" x14ac:dyDescent="0.2">
      <c r="A99" s="32" t="s">
        <v>106</v>
      </c>
      <c r="B99" s="32" t="s">
        <v>107</v>
      </c>
      <c r="C99" s="32" t="s">
        <v>11</v>
      </c>
      <c r="D99" s="32" t="s">
        <v>108</v>
      </c>
      <c r="E99" s="95">
        <v>39934</v>
      </c>
      <c r="F99" s="33" t="s">
        <v>109</v>
      </c>
      <c r="G99" s="41" t="s">
        <v>110</v>
      </c>
      <c r="H99" s="56"/>
      <c r="I99" s="36" t="s">
        <v>111</v>
      </c>
    </row>
    <row r="100" spans="1:9" x14ac:dyDescent="0.2">
      <c r="A100" s="50" t="s">
        <v>360</v>
      </c>
      <c r="B100" s="50" t="s">
        <v>361</v>
      </c>
      <c r="C100" s="50" t="s">
        <v>355</v>
      </c>
      <c r="D100" s="50" t="s">
        <v>362</v>
      </c>
      <c r="E100" s="98">
        <v>39539</v>
      </c>
      <c r="F100" s="54" t="s">
        <v>363</v>
      </c>
      <c r="G100" s="50" t="s">
        <v>364</v>
      </c>
      <c r="H100" s="52" t="s">
        <v>330</v>
      </c>
      <c r="I100" s="53" t="s">
        <v>365</v>
      </c>
    </row>
    <row r="101" spans="1:9" x14ac:dyDescent="0.2">
      <c r="A101" s="32" t="s">
        <v>245</v>
      </c>
      <c r="B101" s="32" t="s">
        <v>246</v>
      </c>
      <c r="C101" s="32" t="s">
        <v>235</v>
      </c>
      <c r="D101" s="32" t="s">
        <v>247</v>
      </c>
      <c r="E101" s="102">
        <v>39941</v>
      </c>
      <c r="F101" s="33" t="s">
        <v>248</v>
      </c>
      <c r="G101" s="41" t="s">
        <v>122</v>
      </c>
      <c r="H101" s="35" t="s">
        <v>249</v>
      </c>
      <c r="I101" s="34" t="str">
        <f>HYPERLINK("http://www.entrenuity.com/","www.entrenuity.com")</f>
        <v>www.entrenuity.com</v>
      </c>
    </row>
    <row r="102" spans="1:9" x14ac:dyDescent="0.2">
      <c r="A102" s="27" t="s">
        <v>295</v>
      </c>
      <c r="B102" s="27" t="s">
        <v>246</v>
      </c>
      <c r="C102" s="27" t="s">
        <v>296</v>
      </c>
      <c r="D102" s="27" t="s">
        <v>297</v>
      </c>
      <c r="E102" s="103">
        <v>39871</v>
      </c>
      <c r="F102" s="46" t="s">
        <v>298</v>
      </c>
      <c r="G102" s="31" t="s">
        <v>299</v>
      </c>
      <c r="H102" s="77" t="s">
        <v>207</v>
      </c>
      <c r="I102" s="29" t="s">
        <v>300</v>
      </c>
    </row>
    <row r="103" spans="1:9" x14ac:dyDescent="0.2">
      <c r="A103" s="27" t="s">
        <v>336</v>
      </c>
      <c r="B103" s="27" t="s">
        <v>337</v>
      </c>
      <c r="C103" s="27" t="s">
        <v>303</v>
      </c>
      <c r="D103" s="27" t="s">
        <v>338</v>
      </c>
      <c r="E103" s="94">
        <v>39918</v>
      </c>
      <c r="F103" s="46" t="s">
        <v>339</v>
      </c>
      <c r="G103" s="27" t="s">
        <v>340</v>
      </c>
      <c r="H103" s="27" t="s">
        <v>341</v>
      </c>
      <c r="I103" s="29" t="s">
        <v>342</v>
      </c>
    </row>
    <row r="104" spans="1:9" x14ac:dyDescent="0.2">
      <c r="A104" s="50" t="s">
        <v>189</v>
      </c>
      <c r="B104" s="71"/>
      <c r="C104" s="50" t="s">
        <v>152</v>
      </c>
      <c r="D104" s="50" t="s">
        <v>190</v>
      </c>
      <c r="E104" s="98">
        <v>39508</v>
      </c>
      <c r="F104" s="54" t="s">
        <v>191</v>
      </c>
      <c r="G104" s="50" t="s">
        <v>192</v>
      </c>
      <c r="H104" s="52" t="s">
        <v>84</v>
      </c>
      <c r="I104" s="53" t="s">
        <v>193</v>
      </c>
    </row>
    <row r="105" spans="1:9" x14ac:dyDescent="0.2">
      <c r="A105" s="73" t="s">
        <v>200</v>
      </c>
      <c r="B105" s="58"/>
      <c r="C105" s="73" t="s">
        <v>152</v>
      </c>
      <c r="D105" s="73" t="s">
        <v>190</v>
      </c>
      <c r="E105" s="93">
        <v>39827</v>
      </c>
      <c r="F105" s="57" t="s">
        <v>121</v>
      </c>
      <c r="G105" s="73" t="s">
        <v>201</v>
      </c>
      <c r="H105" s="58"/>
      <c r="I105" s="26" t="s">
        <v>202</v>
      </c>
    </row>
    <row r="106" spans="1:9" x14ac:dyDescent="0.2">
      <c r="A106" s="50" t="s">
        <v>260</v>
      </c>
      <c r="B106" s="71"/>
      <c r="C106" s="50" t="s">
        <v>235</v>
      </c>
      <c r="D106" s="55" t="s">
        <v>261</v>
      </c>
      <c r="E106" s="98">
        <v>39537</v>
      </c>
      <c r="F106" s="54" t="s">
        <v>262</v>
      </c>
      <c r="G106" s="50" t="s">
        <v>263</v>
      </c>
      <c r="H106" s="52">
        <v>10</v>
      </c>
      <c r="I106" s="53" t="s">
        <v>264</v>
      </c>
    </row>
    <row r="107" spans="1:9" x14ac:dyDescent="0.2">
      <c r="A107" s="37" t="s">
        <v>410</v>
      </c>
      <c r="B107" s="65"/>
      <c r="C107" s="37" t="s">
        <v>411</v>
      </c>
      <c r="D107" s="37" t="s">
        <v>131</v>
      </c>
      <c r="E107" s="48"/>
      <c r="F107" s="48" t="s">
        <v>412</v>
      </c>
      <c r="G107" s="70" t="s">
        <v>413</v>
      </c>
      <c r="H107" s="49" t="s">
        <v>84</v>
      </c>
      <c r="I107" s="39" t="s">
        <v>414</v>
      </c>
    </row>
    <row r="108" spans="1:9" x14ac:dyDescent="0.2">
      <c r="A108" s="42" t="s">
        <v>443</v>
      </c>
      <c r="B108" s="68"/>
      <c r="C108" s="42" t="s">
        <v>444</v>
      </c>
      <c r="D108" s="42" t="s">
        <v>131</v>
      </c>
      <c r="E108" s="97">
        <v>39568</v>
      </c>
      <c r="F108" s="43" t="s">
        <v>121</v>
      </c>
      <c r="G108" s="42" t="s">
        <v>445</v>
      </c>
      <c r="H108" s="44" t="s">
        <v>421</v>
      </c>
      <c r="I108" s="45" t="s">
        <v>446</v>
      </c>
    </row>
    <row r="109" spans="1:9" x14ac:dyDescent="0.2">
      <c r="A109" s="32" t="s">
        <v>491</v>
      </c>
      <c r="B109" s="56"/>
      <c r="C109" s="32" t="s">
        <v>492</v>
      </c>
      <c r="D109" s="32" t="s">
        <v>493</v>
      </c>
      <c r="E109" s="95">
        <v>39977</v>
      </c>
      <c r="F109" s="33">
        <v>495</v>
      </c>
      <c r="G109" s="32" t="s">
        <v>494</v>
      </c>
      <c r="H109" s="61" t="s">
        <v>26</v>
      </c>
      <c r="I109" s="34" t="s">
        <v>495</v>
      </c>
    </row>
    <row r="110" spans="1:9" x14ac:dyDescent="0.2">
      <c r="A110" s="42" t="s">
        <v>547</v>
      </c>
      <c r="B110" s="68"/>
      <c r="C110" s="42" t="s">
        <v>538</v>
      </c>
      <c r="D110" s="42" t="s">
        <v>131</v>
      </c>
      <c r="E110" s="97">
        <v>39563</v>
      </c>
      <c r="F110" s="43" t="s">
        <v>121</v>
      </c>
      <c r="G110" s="74" t="s">
        <v>548</v>
      </c>
      <c r="H110" s="44" t="s">
        <v>549</v>
      </c>
      <c r="I110" s="45" t="s">
        <v>550</v>
      </c>
    </row>
  </sheetData>
  <autoFilter ref="A1:I110" xr:uid="{E49F571E-292B-49AB-9874-D94929A15887}">
    <sortState xmlns:xlrd2="http://schemas.microsoft.com/office/spreadsheetml/2017/richdata2" ref="A2:I110">
      <sortCondition ref="B1:B110"/>
    </sortState>
  </autoFilter>
  <hyperlinks>
    <hyperlink ref="I91" r:id="rId1" xr:uid="{00000000-0004-0000-0000-000000000000}"/>
    <hyperlink ref="I12" r:id="rId2" xr:uid="{00000000-0004-0000-0000-000001000000}"/>
    <hyperlink ref="I57" r:id="rId3" xr:uid="{00000000-0004-0000-0000-000002000000}"/>
    <hyperlink ref="I58" r:id="rId4" xr:uid="{00000000-0004-0000-0000-000003000000}"/>
    <hyperlink ref="I8" r:id="rId5" xr:uid="{00000000-0004-0000-0000-000004000000}"/>
    <hyperlink ref="I85" r:id="rId6" xr:uid="{00000000-0004-0000-0000-000005000000}"/>
    <hyperlink ref="I92" r:id="rId7" xr:uid="{00000000-0004-0000-0000-000006000000}"/>
    <hyperlink ref="I69" r:id="rId8" xr:uid="{00000000-0004-0000-0000-000007000000}"/>
    <hyperlink ref="I61" r:id="rId9" display="http://www.northcentralcollege.edu/x45301.xml" xr:uid="{00000000-0004-0000-0000-000008000000}"/>
    <hyperlink ref="I6" r:id="rId10" xr:uid="{00000000-0004-0000-0000-000009000000}"/>
    <hyperlink ref="I30" r:id="rId11" xr:uid="{00000000-0004-0000-0000-00000A000000}"/>
    <hyperlink ref="I63" r:id="rId12" xr:uid="{00000000-0004-0000-0000-00000B000000}"/>
    <hyperlink ref="I40" r:id="rId13" xr:uid="{00000000-0004-0000-0000-00000C000000}"/>
    <hyperlink ref="I87" r:id="rId14" xr:uid="{00000000-0004-0000-0000-00000D000000}"/>
    <hyperlink ref="I59" r:id="rId15" xr:uid="{00000000-0004-0000-0000-00000E000000}"/>
    <hyperlink ref="I95" r:id="rId16" xr:uid="{00000000-0004-0000-0000-00000F000000}"/>
    <hyperlink ref="I88" r:id="rId17" display="http://www.miami.edu/summerscholar" xr:uid="{00000000-0004-0000-0000-000010000000}"/>
    <hyperlink ref="I99" r:id="rId18" xr:uid="{00000000-0004-0000-0000-000011000000}"/>
    <hyperlink ref="I18" r:id="rId19" xr:uid="{00000000-0004-0000-0000-000012000000}"/>
    <hyperlink ref="I14" r:id="rId20" xr:uid="{00000000-0004-0000-0000-000013000000}"/>
    <hyperlink ref="I71" r:id="rId21" xr:uid="{00000000-0004-0000-0000-000014000000}"/>
    <hyperlink ref="I83" r:id="rId22" xr:uid="{00000000-0004-0000-0000-000015000000}"/>
    <hyperlink ref="I11" r:id="rId23" xr:uid="{00000000-0004-0000-0000-000016000000}"/>
    <hyperlink ref="I20" r:id="rId24" xr:uid="{00000000-0004-0000-0000-000017000000}"/>
    <hyperlink ref="I36" r:id="rId25" xr:uid="{00000000-0004-0000-0000-000018000000}"/>
    <hyperlink ref="I32" r:id="rId26" xr:uid="{00000000-0004-0000-0000-000019000000}"/>
    <hyperlink ref="I16" r:id="rId27" xr:uid="{00000000-0004-0000-0000-00001A000000}"/>
    <hyperlink ref="I10" r:id="rId28" xr:uid="{00000000-0004-0000-0000-00001B000000}"/>
    <hyperlink ref="I48" r:id="rId29" xr:uid="{00000000-0004-0000-0000-00001C000000}"/>
    <hyperlink ref="I28" r:id="rId30" xr:uid="{00000000-0004-0000-0000-00001D000000}"/>
    <hyperlink ref="I21" r:id="rId31" xr:uid="{00000000-0004-0000-0000-00001E000000}"/>
    <hyperlink ref="I49" r:id="rId32" xr:uid="{00000000-0004-0000-0000-00001F000000}"/>
    <hyperlink ref="I104" r:id="rId33" xr:uid="{00000000-0004-0000-0000-000020000000}"/>
    <hyperlink ref="I105" r:id="rId34" xr:uid="{00000000-0004-0000-0000-000021000000}"/>
    <hyperlink ref="I89" r:id="rId35" xr:uid="{00000000-0004-0000-0000-000022000000}"/>
    <hyperlink ref="I64" r:id="rId36" xr:uid="{00000000-0004-0000-0000-000023000000}"/>
    <hyperlink ref="I68" r:id="rId37" xr:uid="{00000000-0004-0000-0000-000024000000}"/>
    <hyperlink ref="I43" r:id="rId38" display="http://www.visionsserviceadventures.com/" xr:uid="{00000000-0004-0000-0000-000025000000}"/>
    <hyperlink ref="I94" r:id="rId39" xr:uid="{00000000-0004-0000-0000-000026000000}"/>
    <hyperlink ref="I98" r:id="rId40" xr:uid="{00000000-0004-0000-0000-000027000000}"/>
    <hyperlink ref="I33" r:id="rId41" xr:uid="{00000000-0004-0000-0000-000028000000}"/>
    <hyperlink ref="I101" r:id="rId42" display="http://www.entrenuity.com/" xr:uid="{00000000-0004-0000-0000-000029000000}"/>
    <hyperlink ref="I51" r:id="rId43" xr:uid="{00000000-0004-0000-0000-00002A000000}"/>
    <hyperlink ref="I41" r:id="rId44" xr:uid="{00000000-0004-0000-0000-00002B000000}"/>
    <hyperlink ref="I106" r:id="rId45" xr:uid="{00000000-0004-0000-0000-00002C000000}"/>
    <hyperlink ref="I67" r:id="rId46" xr:uid="{00000000-0004-0000-0000-00002D000000}"/>
    <hyperlink ref="I35" r:id="rId47" xr:uid="{00000000-0004-0000-0000-00002E000000}"/>
    <hyperlink ref="I37" r:id="rId48" xr:uid="{00000000-0004-0000-0000-00002F000000}"/>
    <hyperlink ref="I23" r:id="rId49" xr:uid="{00000000-0004-0000-0000-000030000000}"/>
    <hyperlink ref="I34" r:id="rId50" xr:uid="{00000000-0004-0000-0000-000031000000}"/>
    <hyperlink ref="I102" r:id="rId51" xr:uid="{00000000-0004-0000-0000-000032000000}"/>
    <hyperlink ref="I53" r:id="rId52" xr:uid="{00000000-0004-0000-0000-000033000000}"/>
    <hyperlink ref="I80" r:id="rId53" xr:uid="{00000000-0004-0000-0000-000034000000}"/>
    <hyperlink ref="I82" r:id="rId54" xr:uid="{00000000-0004-0000-0000-000035000000}"/>
    <hyperlink ref="I19" r:id="rId55" xr:uid="{00000000-0004-0000-0000-000036000000}"/>
    <hyperlink ref="I66" r:id="rId56" display="http://iep.nd.edu/" xr:uid="{00000000-0004-0000-0000-000037000000}"/>
    <hyperlink ref="I15" r:id="rId57" xr:uid="{00000000-0004-0000-0000-000038000000}"/>
    <hyperlink ref="I103" r:id="rId58" xr:uid="{00000000-0004-0000-0000-000039000000}"/>
    <hyperlink ref="I56" r:id="rId59" xr:uid="{00000000-0004-0000-0000-00003A000000}"/>
    <hyperlink ref="I54" r:id="rId60" xr:uid="{00000000-0004-0000-0000-00003B000000}"/>
    <hyperlink ref="I25" r:id="rId61" xr:uid="{00000000-0004-0000-0000-00003C000000}"/>
    <hyperlink ref="I100" r:id="rId62" xr:uid="{00000000-0004-0000-0000-00003D000000}"/>
    <hyperlink ref="I38" r:id="rId63" xr:uid="{00000000-0004-0000-0000-00003E000000}"/>
    <hyperlink ref="I42" r:id="rId64" xr:uid="{00000000-0004-0000-0000-00003F000000}"/>
    <hyperlink ref="I26" r:id="rId65" xr:uid="{00000000-0004-0000-0000-000040000000}"/>
    <hyperlink ref="I17" r:id="rId66" xr:uid="{00000000-0004-0000-0000-000041000000}"/>
    <hyperlink ref="I31" r:id="rId67" xr:uid="{00000000-0004-0000-0000-000042000000}"/>
    <hyperlink ref="I96" r:id="rId68" xr:uid="{00000000-0004-0000-0000-000043000000}"/>
    <hyperlink ref="I74" r:id="rId69" xr:uid="{00000000-0004-0000-0000-000044000000}"/>
    <hyperlink ref="I45" r:id="rId70" xr:uid="{00000000-0004-0000-0000-000045000000}"/>
    <hyperlink ref="I107" r:id="rId71" xr:uid="{00000000-0004-0000-0000-000046000000}"/>
    <hyperlink ref="I52" r:id="rId72" xr:uid="{00000000-0004-0000-0000-000047000000}"/>
    <hyperlink ref="I76" r:id="rId73" xr:uid="{00000000-0004-0000-0000-000048000000}"/>
    <hyperlink ref="I50" r:id="rId74" xr:uid="{00000000-0004-0000-0000-000049000000}"/>
    <hyperlink ref="I4" r:id="rId75" xr:uid="{00000000-0004-0000-0000-00004A000000}"/>
    <hyperlink ref="I108" r:id="rId76" xr:uid="{00000000-0004-0000-0000-00004B000000}"/>
    <hyperlink ref="I13" r:id="rId77" xr:uid="{00000000-0004-0000-0000-00004C000000}"/>
    <hyperlink ref="I46" r:id="rId78" xr:uid="{00000000-0004-0000-0000-00004D000000}"/>
    <hyperlink ref="I5" r:id="rId79" xr:uid="{00000000-0004-0000-0000-00004E000000}"/>
    <hyperlink ref="I93" r:id="rId80" xr:uid="{00000000-0004-0000-0000-00004F000000}"/>
    <hyperlink ref="I3" r:id="rId81" display="http://soc.american.edu/highschool.html" xr:uid="{00000000-0004-0000-0000-000050000000}"/>
    <hyperlink ref="I72" r:id="rId82" xr:uid="{00000000-0004-0000-0000-000051000000}"/>
    <hyperlink ref="I109" r:id="rId83" xr:uid="{00000000-0004-0000-0000-000052000000}"/>
    <hyperlink ref="I29" r:id="rId84" xr:uid="{00000000-0004-0000-0000-000053000000}"/>
    <hyperlink ref="I97" r:id="rId85" xr:uid="{00000000-0004-0000-0000-000054000000}"/>
    <hyperlink ref="I9" r:id="rId86" xr:uid="{00000000-0004-0000-0000-000055000000}"/>
    <hyperlink ref="I44" r:id="rId87" xr:uid="{00000000-0004-0000-0000-000056000000}"/>
    <hyperlink ref="I65" r:id="rId88" xr:uid="{00000000-0004-0000-0000-000057000000}"/>
    <hyperlink ref="I24" r:id="rId89" xr:uid="{00000000-0004-0000-0000-000058000000}"/>
    <hyperlink ref="I60" r:id="rId90" xr:uid="{00000000-0004-0000-0000-000059000000}"/>
    <hyperlink ref="I84" r:id="rId91" xr:uid="{00000000-0004-0000-0000-00005A000000}"/>
    <hyperlink ref="I110" r:id="rId92" xr:uid="{00000000-0004-0000-0000-00005B000000}"/>
    <hyperlink ref="I81" r:id="rId93" xr:uid="{00000000-0004-0000-0000-00005C000000}"/>
    <hyperlink ref="I77" r:id="rId94" xr:uid="{00000000-0004-0000-0000-00005D000000}"/>
    <hyperlink ref="I73" r:id="rId95" xr:uid="{00000000-0004-0000-0000-00005E000000}"/>
    <hyperlink ref="I86" r:id="rId96" xr:uid="{00000000-0004-0000-0000-00005F000000}"/>
    <hyperlink ref="I78" r:id="rId97" xr:uid="{00000000-0004-0000-0000-000060000000}"/>
    <hyperlink ref="I47" r:id="rId98" xr:uid="{00000000-0004-0000-0000-000061000000}"/>
    <hyperlink ref="I2" r:id="rId99" xr:uid="{00000000-0004-0000-0000-000062000000}"/>
    <hyperlink ref="I7" r:id="rId100" xr:uid="{00000000-0004-0000-0000-000063000000}"/>
    <hyperlink ref="I27" r:id="rId101" xr:uid="{00000000-0004-0000-0000-000064000000}"/>
    <hyperlink ref="I55" r:id="rId102" xr:uid="{00000000-0004-0000-0000-000065000000}"/>
    <hyperlink ref="I79" r:id="rId103" xr:uid="{00000000-0004-0000-0000-000066000000}"/>
  </hyperlinks>
  <pageMargins left="0.7" right="0.7" top="0.75" bottom="0.75" header="0.3" footer="0.3"/>
  <pageSetup orientation="portrait" verticalDpi="0" r:id="rId1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3"/>
  <sheetViews>
    <sheetView topLeftCell="D1" workbookViewId="0">
      <selection sqref="A1:XFD1"/>
    </sheetView>
  </sheetViews>
  <sheetFormatPr defaultColWidth="14.42578125" defaultRowHeight="12.75" customHeight="1" x14ac:dyDescent="0.2"/>
  <cols>
    <col min="1" max="1" width="27.42578125" customWidth="1"/>
    <col min="2" max="2" width="25.140625" customWidth="1"/>
    <col min="3" max="4" width="9.28515625" customWidth="1"/>
    <col min="5" max="5" width="14.5703125" customWidth="1"/>
    <col min="6" max="6" width="9.85546875" customWidth="1"/>
    <col min="7" max="7" width="9.28515625" customWidth="1"/>
    <col min="8" max="8" width="37.5703125" customWidth="1"/>
    <col min="9" max="9" width="9.28515625" customWidth="1"/>
  </cols>
  <sheetData>
    <row r="1" spans="1:9" s="108" customFormat="1" ht="24" x14ac:dyDescent="0.2">
      <c r="A1" s="108" t="s">
        <v>0</v>
      </c>
      <c r="B1" s="108" t="s">
        <v>1</v>
      </c>
      <c r="C1" s="108" t="s">
        <v>2</v>
      </c>
      <c r="D1" s="108" t="s">
        <v>3</v>
      </c>
      <c r="E1" s="108" t="s">
        <v>4</v>
      </c>
      <c r="F1" s="108" t="s">
        <v>5</v>
      </c>
      <c r="G1" s="108" t="s">
        <v>6</v>
      </c>
      <c r="H1" s="108" t="s">
        <v>7</v>
      </c>
      <c r="I1" s="108" t="s">
        <v>8</v>
      </c>
    </row>
    <row r="2" spans="1:9" x14ac:dyDescent="0.2">
      <c r="A2" s="3" t="s">
        <v>9</v>
      </c>
      <c r="B2" s="3" t="s">
        <v>10</v>
      </c>
      <c r="C2" s="3" t="s">
        <v>625</v>
      </c>
      <c r="D2" s="3" t="s">
        <v>12</v>
      </c>
      <c r="E2" s="4">
        <v>39859</v>
      </c>
      <c r="F2" s="5">
        <v>150</v>
      </c>
      <c r="G2" s="3" t="s">
        <v>13</v>
      </c>
      <c r="H2" s="3" t="s">
        <v>14</v>
      </c>
      <c r="I2" s="1" t="s">
        <v>15</v>
      </c>
    </row>
    <row r="3" spans="1:9" x14ac:dyDescent="0.2">
      <c r="A3" s="3" t="s">
        <v>626</v>
      </c>
      <c r="B3" s="3" t="s">
        <v>97</v>
      </c>
      <c r="C3" s="3" t="s">
        <v>627</v>
      </c>
      <c r="D3" s="3" t="s">
        <v>628</v>
      </c>
      <c r="E3" s="6">
        <v>39920</v>
      </c>
      <c r="F3" s="5">
        <v>500</v>
      </c>
      <c r="G3" s="7" t="s">
        <v>629</v>
      </c>
      <c r="H3" s="7" t="s">
        <v>630</v>
      </c>
      <c r="I3" s="1" t="s">
        <v>631</v>
      </c>
    </row>
    <row r="4" spans="1:9" x14ac:dyDescent="0.2">
      <c r="A4" s="3" t="s">
        <v>150</v>
      </c>
      <c r="B4" s="3" t="s">
        <v>151</v>
      </c>
      <c r="C4" s="3" t="s">
        <v>632</v>
      </c>
      <c r="D4" s="3" t="s">
        <v>153</v>
      </c>
      <c r="F4" s="5">
        <v>1700</v>
      </c>
      <c r="G4" s="3" t="s">
        <v>154</v>
      </c>
      <c r="H4" s="8" t="s">
        <v>54</v>
      </c>
      <c r="I4" s="1" t="s">
        <v>155</v>
      </c>
    </row>
    <row r="5" spans="1:9" x14ac:dyDescent="0.2">
      <c r="A5" s="3" t="s">
        <v>633</v>
      </c>
      <c r="B5" s="3" t="s">
        <v>45</v>
      </c>
      <c r="C5" s="3" t="s">
        <v>152</v>
      </c>
      <c r="D5" s="3" t="s">
        <v>46</v>
      </c>
      <c r="E5" s="3" t="s">
        <v>59</v>
      </c>
      <c r="F5" s="5">
        <v>3341</v>
      </c>
      <c r="G5" s="3" t="s">
        <v>634</v>
      </c>
      <c r="H5" s="7" t="s">
        <v>635</v>
      </c>
      <c r="I5" s="1" t="s">
        <v>636</v>
      </c>
    </row>
    <row r="6" spans="1:9" x14ac:dyDescent="0.2">
      <c r="A6" s="3" t="s">
        <v>637</v>
      </c>
      <c r="B6" s="3" t="s">
        <v>113</v>
      </c>
      <c r="C6" s="3" t="s">
        <v>11</v>
      </c>
      <c r="D6" s="3" t="s">
        <v>638</v>
      </c>
      <c r="E6" s="6">
        <v>39857</v>
      </c>
      <c r="F6" s="9">
        <v>3400</v>
      </c>
      <c r="G6" s="3" t="s">
        <v>639</v>
      </c>
      <c r="H6" s="7" t="s">
        <v>640</v>
      </c>
      <c r="I6" s="1" t="s">
        <v>641</v>
      </c>
    </row>
    <row r="7" spans="1:9" x14ac:dyDescent="0.2">
      <c r="A7" s="3" t="s">
        <v>642</v>
      </c>
      <c r="B7" s="3" t="s">
        <v>643</v>
      </c>
      <c r="C7" s="3" t="s">
        <v>492</v>
      </c>
      <c r="D7" s="3" t="s">
        <v>644</v>
      </c>
      <c r="E7" s="6">
        <v>39873</v>
      </c>
      <c r="F7" s="9">
        <v>3450</v>
      </c>
      <c r="G7" s="3" t="s">
        <v>645</v>
      </c>
      <c r="H7" s="7" t="s">
        <v>646</v>
      </c>
      <c r="I7" s="1" t="s">
        <v>647</v>
      </c>
    </row>
    <row r="8" spans="1:9" x14ac:dyDescent="0.2">
      <c r="A8" s="10" t="s">
        <v>156</v>
      </c>
      <c r="B8" s="3" t="s">
        <v>157</v>
      </c>
      <c r="C8" s="10" t="s">
        <v>648</v>
      </c>
      <c r="D8" s="10" t="s">
        <v>158</v>
      </c>
      <c r="F8" s="11">
        <v>3990</v>
      </c>
      <c r="G8" s="10" t="s">
        <v>159</v>
      </c>
      <c r="I8" s="1" t="s">
        <v>160</v>
      </c>
    </row>
    <row r="9" spans="1:9" x14ac:dyDescent="0.2">
      <c r="A9" s="10" t="s">
        <v>156</v>
      </c>
      <c r="B9" s="3" t="s">
        <v>157</v>
      </c>
      <c r="C9" s="10" t="s">
        <v>152</v>
      </c>
      <c r="D9" s="10" t="s">
        <v>158</v>
      </c>
      <c r="F9" s="12">
        <v>3990</v>
      </c>
      <c r="G9" s="10" t="s">
        <v>159</v>
      </c>
      <c r="I9" s="1" t="s">
        <v>160</v>
      </c>
    </row>
    <row r="10" spans="1:9" x14ac:dyDescent="0.2">
      <c r="A10" s="3" t="s">
        <v>161</v>
      </c>
      <c r="B10" s="3" t="s">
        <v>162</v>
      </c>
      <c r="C10" s="3" t="s">
        <v>649</v>
      </c>
      <c r="D10" s="3" t="s">
        <v>163</v>
      </c>
      <c r="E10" s="4">
        <v>39889</v>
      </c>
      <c r="F10" s="5">
        <v>4500</v>
      </c>
      <c r="G10" s="3" t="s">
        <v>164</v>
      </c>
      <c r="H10" s="8" t="s">
        <v>165</v>
      </c>
      <c r="I10" s="1" t="s">
        <v>166</v>
      </c>
    </row>
    <row r="11" spans="1:9" x14ac:dyDescent="0.2">
      <c r="A11" s="3" t="s">
        <v>650</v>
      </c>
      <c r="B11" s="3" t="s">
        <v>651</v>
      </c>
      <c r="C11" s="10" t="s">
        <v>492</v>
      </c>
      <c r="D11" s="3" t="s">
        <v>652</v>
      </c>
      <c r="E11" s="13" t="s">
        <v>653</v>
      </c>
      <c r="F11" s="14">
        <v>6000</v>
      </c>
      <c r="G11" s="3" t="s">
        <v>654</v>
      </c>
      <c r="I11" s="1" t="s">
        <v>655</v>
      </c>
    </row>
    <row r="12" spans="1:9" x14ac:dyDescent="0.2">
      <c r="A12" s="3" t="s">
        <v>656</v>
      </c>
      <c r="B12" s="3" t="s">
        <v>45</v>
      </c>
      <c r="C12" s="3" t="s">
        <v>152</v>
      </c>
      <c r="D12" s="3" t="s">
        <v>46</v>
      </c>
      <c r="E12" s="3" t="s">
        <v>59</v>
      </c>
      <c r="F12" s="5">
        <v>6105</v>
      </c>
      <c r="G12" s="3" t="s">
        <v>299</v>
      </c>
      <c r="H12" s="7" t="s">
        <v>630</v>
      </c>
      <c r="I12" s="1" t="s">
        <v>657</v>
      </c>
    </row>
    <row r="13" spans="1:9" x14ac:dyDescent="0.2">
      <c r="A13" s="3" t="s">
        <v>44</v>
      </c>
      <c r="B13" s="3" t="s">
        <v>45</v>
      </c>
      <c r="C13" s="3" t="s">
        <v>11</v>
      </c>
      <c r="D13" s="3" t="s">
        <v>46</v>
      </c>
      <c r="E13" s="3" t="s">
        <v>658</v>
      </c>
      <c r="F13" s="5">
        <v>6105</v>
      </c>
      <c r="G13" s="3" t="s">
        <v>47</v>
      </c>
      <c r="H13" s="3" t="s">
        <v>48</v>
      </c>
      <c r="I13" s="1" t="s">
        <v>49</v>
      </c>
    </row>
    <row r="14" spans="1:9" x14ac:dyDescent="0.2">
      <c r="A14" s="3" t="s">
        <v>659</v>
      </c>
      <c r="B14" s="3" t="s">
        <v>660</v>
      </c>
      <c r="C14" s="3" t="s">
        <v>11</v>
      </c>
      <c r="D14" s="3" t="s">
        <v>661</v>
      </c>
      <c r="F14" s="3">
        <v>6699</v>
      </c>
      <c r="G14" s="3" t="s">
        <v>662</v>
      </c>
      <c r="H14" s="7" t="s">
        <v>663</v>
      </c>
      <c r="I14" s="1" t="s">
        <v>664</v>
      </c>
    </row>
    <row r="15" spans="1:9" x14ac:dyDescent="0.2">
      <c r="A15" s="3" t="s">
        <v>665</v>
      </c>
      <c r="B15" s="3" t="s">
        <v>660</v>
      </c>
      <c r="C15" s="3" t="s">
        <v>11</v>
      </c>
      <c r="D15" s="3" t="s">
        <v>661</v>
      </c>
      <c r="F15" s="3">
        <v>6699</v>
      </c>
      <c r="G15" s="3" t="s">
        <v>662</v>
      </c>
      <c r="H15" s="7" t="s">
        <v>663</v>
      </c>
      <c r="I15" s="1" t="s">
        <v>666</v>
      </c>
    </row>
    <row r="16" spans="1:9" x14ac:dyDescent="0.2">
      <c r="A16" s="3" t="s">
        <v>667</v>
      </c>
      <c r="B16" s="3" t="s">
        <v>660</v>
      </c>
      <c r="C16" s="3" t="s">
        <v>11</v>
      </c>
      <c r="D16" s="3" t="s">
        <v>661</v>
      </c>
      <c r="F16" s="3">
        <v>6699</v>
      </c>
      <c r="G16" s="3" t="s">
        <v>662</v>
      </c>
      <c r="H16" s="7" t="s">
        <v>663</v>
      </c>
      <c r="I16" s="1" t="s">
        <v>668</v>
      </c>
    </row>
    <row r="17" spans="1:9" x14ac:dyDescent="0.2">
      <c r="A17" s="3" t="s">
        <v>669</v>
      </c>
      <c r="B17" s="3" t="s">
        <v>670</v>
      </c>
      <c r="C17" s="3" t="s">
        <v>671</v>
      </c>
      <c r="D17" s="3" t="s">
        <v>672</v>
      </c>
      <c r="E17" s="3" t="s">
        <v>673</v>
      </c>
      <c r="F17" s="3">
        <v>9200</v>
      </c>
      <c r="G17" s="3" t="s">
        <v>674</v>
      </c>
      <c r="H17" s="3" t="s">
        <v>675</v>
      </c>
      <c r="I17" s="1" t="s">
        <v>676</v>
      </c>
    </row>
    <row r="18" spans="1:9" x14ac:dyDescent="0.2">
      <c r="A18" s="3" t="s">
        <v>543</v>
      </c>
      <c r="B18" s="3" t="s">
        <v>130</v>
      </c>
      <c r="C18" s="3" t="s">
        <v>677</v>
      </c>
      <c r="D18" s="3" t="s">
        <v>544</v>
      </c>
      <c r="F18" s="3" t="s">
        <v>59</v>
      </c>
      <c r="G18" s="15" t="s">
        <v>545</v>
      </c>
      <c r="H18" s="7" t="s">
        <v>59</v>
      </c>
      <c r="I18" s="1" t="s">
        <v>546</v>
      </c>
    </row>
    <row r="19" spans="1:9" x14ac:dyDescent="0.2">
      <c r="A19" s="3" t="s">
        <v>678</v>
      </c>
      <c r="B19" s="3" t="s">
        <v>679</v>
      </c>
      <c r="C19" s="10" t="s">
        <v>152</v>
      </c>
      <c r="D19" s="3" t="s">
        <v>554</v>
      </c>
      <c r="E19" s="16">
        <v>39508</v>
      </c>
      <c r="F19" s="3" t="s">
        <v>59</v>
      </c>
      <c r="G19" s="3" t="s">
        <v>116</v>
      </c>
      <c r="H19" s="7" t="s">
        <v>680</v>
      </c>
      <c r="I19" s="1" t="s">
        <v>681</v>
      </c>
    </row>
    <row r="20" spans="1:9" x14ac:dyDescent="0.2">
      <c r="A20" s="3" t="s">
        <v>682</v>
      </c>
      <c r="B20" s="3" t="s">
        <v>683</v>
      </c>
      <c r="C20" s="3" t="s">
        <v>303</v>
      </c>
      <c r="D20" s="3" t="s">
        <v>317</v>
      </c>
      <c r="E20" s="17">
        <v>39553</v>
      </c>
      <c r="F20" s="3" t="s">
        <v>318</v>
      </c>
      <c r="G20" s="3" t="s">
        <v>319</v>
      </c>
      <c r="H20" s="7" t="s">
        <v>84</v>
      </c>
      <c r="I20" s="1" t="s">
        <v>320</v>
      </c>
    </row>
    <row r="21" spans="1:9" x14ac:dyDescent="0.2">
      <c r="A21" s="3" t="s">
        <v>684</v>
      </c>
      <c r="B21" s="3" t="s">
        <v>685</v>
      </c>
      <c r="C21" s="3" t="s">
        <v>11</v>
      </c>
      <c r="D21" s="3" t="s">
        <v>686</v>
      </c>
      <c r="E21" s="3" t="s">
        <v>687</v>
      </c>
      <c r="F21" s="3" t="s">
        <v>688</v>
      </c>
      <c r="G21" s="3" t="s">
        <v>689</v>
      </c>
      <c r="I21" s="1" t="s">
        <v>690</v>
      </c>
    </row>
    <row r="22" spans="1:9" x14ac:dyDescent="0.2">
      <c r="A22" s="3" t="s">
        <v>691</v>
      </c>
      <c r="B22" s="3" t="s">
        <v>692</v>
      </c>
      <c r="C22" s="3" t="s">
        <v>11</v>
      </c>
      <c r="D22" s="3" t="s">
        <v>693</v>
      </c>
      <c r="E22" s="3" t="s">
        <v>694</v>
      </c>
      <c r="F22" s="3" t="s">
        <v>695</v>
      </c>
      <c r="G22" s="3" t="s">
        <v>696</v>
      </c>
      <c r="H22" s="7" t="s">
        <v>630</v>
      </c>
      <c r="I22" s="1" t="s">
        <v>697</v>
      </c>
    </row>
    <row r="23" spans="1:9" x14ac:dyDescent="0.2">
      <c r="A23" s="3" t="s">
        <v>698</v>
      </c>
      <c r="B23" s="3" t="s">
        <v>151</v>
      </c>
      <c r="C23" s="3" t="s">
        <v>11</v>
      </c>
      <c r="D23" s="3" t="s">
        <v>153</v>
      </c>
      <c r="E23" s="3" t="s">
        <v>253</v>
      </c>
      <c r="F23" s="5" t="s">
        <v>699</v>
      </c>
      <c r="G23" s="3" t="s">
        <v>696</v>
      </c>
      <c r="H23" s="7" t="s">
        <v>565</v>
      </c>
      <c r="I23" s="1" t="s">
        <v>700</v>
      </c>
    </row>
    <row r="24" spans="1:9" x14ac:dyDescent="0.2">
      <c r="A24" s="3" t="s">
        <v>701</v>
      </c>
      <c r="B24" s="3" t="s">
        <v>608</v>
      </c>
      <c r="C24" s="3" t="s">
        <v>11</v>
      </c>
      <c r="D24" s="3" t="s">
        <v>702</v>
      </c>
      <c r="E24" s="6">
        <v>39884</v>
      </c>
      <c r="F24" s="3" t="s">
        <v>703</v>
      </c>
      <c r="G24" s="3" t="s">
        <v>704</v>
      </c>
      <c r="H24" s="7" t="s">
        <v>527</v>
      </c>
      <c r="I24" s="1" t="s">
        <v>705</v>
      </c>
    </row>
    <row r="25" spans="1:9" x14ac:dyDescent="0.2">
      <c r="A25" s="3" t="s">
        <v>706</v>
      </c>
      <c r="B25" s="3" t="s">
        <v>707</v>
      </c>
      <c r="C25" s="3" t="s">
        <v>11</v>
      </c>
      <c r="D25" s="3" t="s">
        <v>46</v>
      </c>
      <c r="E25" s="3" t="s">
        <v>708</v>
      </c>
      <c r="F25" s="5" t="s">
        <v>709</v>
      </c>
      <c r="G25" s="3" t="s">
        <v>696</v>
      </c>
      <c r="H25" s="7" t="s">
        <v>710</v>
      </c>
      <c r="I25" s="1" t="s">
        <v>711</v>
      </c>
    </row>
    <row r="26" spans="1:9" x14ac:dyDescent="0.2">
      <c r="A26" s="3" t="s">
        <v>73</v>
      </c>
      <c r="B26" s="3" t="s">
        <v>74</v>
      </c>
      <c r="C26" s="3" t="s">
        <v>712</v>
      </c>
      <c r="D26" s="3" t="s">
        <v>75</v>
      </c>
      <c r="E26" s="17">
        <v>39583</v>
      </c>
      <c r="F26" s="3" t="s">
        <v>76</v>
      </c>
      <c r="G26" s="3" t="s">
        <v>77</v>
      </c>
      <c r="H26" s="7">
        <v>10</v>
      </c>
      <c r="I26" s="1" t="s">
        <v>78</v>
      </c>
    </row>
    <row r="27" spans="1:9" x14ac:dyDescent="0.2">
      <c r="A27" s="3" t="s">
        <v>713</v>
      </c>
      <c r="B27" s="3" t="s">
        <v>322</v>
      </c>
      <c r="C27" s="3" t="s">
        <v>11</v>
      </c>
      <c r="D27" s="3" t="s">
        <v>12</v>
      </c>
      <c r="E27" s="3" t="s">
        <v>714</v>
      </c>
      <c r="F27" s="5" t="s">
        <v>715</v>
      </c>
      <c r="G27" s="3" t="s">
        <v>716</v>
      </c>
      <c r="H27" s="7" t="s">
        <v>717</v>
      </c>
      <c r="I27" s="1" t="s">
        <v>718</v>
      </c>
    </row>
    <row r="28" spans="1:9" x14ac:dyDescent="0.2">
      <c r="A28" s="3" t="s">
        <v>321</v>
      </c>
      <c r="B28" s="3" t="s">
        <v>322</v>
      </c>
      <c r="C28" s="3" t="s">
        <v>303</v>
      </c>
      <c r="D28" s="3" t="s">
        <v>323</v>
      </c>
      <c r="E28" s="17">
        <v>39907</v>
      </c>
      <c r="F28" s="5" t="s">
        <v>324</v>
      </c>
      <c r="G28" s="3" t="s">
        <v>719</v>
      </c>
      <c r="H28" s="7">
        <v>11</v>
      </c>
      <c r="I28" s="1" t="s">
        <v>720</v>
      </c>
    </row>
    <row r="29" spans="1:9" x14ac:dyDescent="0.2">
      <c r="A29" s="3" t="s">
        <v>721</v>
      </c>
      <c r="B29" s="3" t="s">
        <v>722</v>
      </c>
      <c r="C29" s="3" t="s">
        <v>11</v>
      </c>
      <c r="D29" s="3" t="s">
        <v>723</v>
      </c>
      <c r="E29" s="17">
        <v>39920</v>
      </c>
      <c r="F29" s="5" t="s">
        <v>724</v>
      </c>
      <c r="G29" s="3" t="s">
        <v>725</v>
      </c>
      <c r="H29" s="7" t="s">
        <v>640</v>
      </c>
      <c r="I29" s="1" t="s">
        <v>726</v>
      </c>
    </row>
    <row r="30" spans="1:9" x14ac:dyDescent="0.2">
      <c r="A30" s="3" t="s">
        <v>727</v>
      </c>
      <c r="B30" s="3" t="s">
        <v>242</v>
      </c>
      <c r="C30" s="3" t="s">
        <v>728</v>
      </c>
      <c r="D30" s="3" t="s">
        <v>153</v>
      </c>
      <c r="E30" s="17">
        <v>39583</v>
      </c>
      <c r="F30" s="3" t="s">
        <v>243</v>
      </c>
      <c r="G30" s="3" t="s">
        <v>59</v>
      </c>
      <c r="H30" s="7">
        <v>10</v>
      </c>
      <c r="I30" s="1" t="s">
        <v>244</v>
      </c>
    </row>
    <row r="31" spans="1:9" x14ac:dyDescent="0.2">
      <c r="A31" s="3" t="s">
        <v>607</v>
      </c>
      <c r="B31" s="3" t="s">
        <v>608</v>
      </c>
      <c r="C31" s="3" t="s">
        <v>729</v>
      </c>
      <c r="D31" s="3" t="s">
        <v>609</v>
      </c>
      <c r="E31" s="17">
        <v>39867</v>
      </c>
      <c r="F31" s="3" t="s">
        <v>610</v>
      </c>
      <c r="G31" s="3" t="s">
        <v>611</v>
      </c>
      <c r="H31" s="7" t="s">
        <v>612</v>
      </c>
      <c r="I31" s="1" t="s">
        <v>613</v>
      </c>
    </row>
    <row r="32" spans="1:9" x14ac:dyDescent="0.2">
      <c r="A32" s="3" t="s">
        <v>730</v>
      </c>
      <c r="B32" s="3" t="s">
        <v>731</v>
      </c>
      <c r="C32" s="3" t="s">
        <v>11</v>
      </c>
      <c r="D32" s="3" t="s">
        <v>732</v>
      </c>
      <c r="E32" s="3" t="s">
        <v>733</v>
      </c>
      <c r="F32" s="3" t="s">
        <v>734</v>
      </c>
      <c r="G32" s="3" t="s">
        <v>735</v>
      </c>
      <c r="H32" s="7" t="s">
        <v>736</v>
      </c>
      <c r="I32" s="1" t="s">
        <v>737</v>
      </c>
    </row>
    <row r="33" spans="1:9" x14ac:dyDescent="0.2">
      <c r="A33" s="3" t="s">
        <v>326</v>
      </c>
      <c r="B33" s="3" t="s">
        <v>204</v>
      </c>
      <c r="C33" s="3" t="s">
        <v>303</v>
      </c>
      <c r="D33" s="3" t="s">
        <v>327</v>
      </c>
      <c r="E33" s="17">
        <v>39534</v>
      </c>
      <c r="F33" s="3" t="s">
        <v>328</v>
      </c>
      <c r="G33" s="15" t="s">
        <v>329</v>
      </c>
      <c r="H33" s="7" t="s">
        <v>330</v>
      </c>
      <c r="I33" s="1" t="s">
        <v>738</v>
      </c>
    </row>
    <row r="34" spans="1:9" x14ac:dyDescent="0.2">
      <c r="A34" s="3" t="s">
        <v>739</v>
      </c>
      <c r="B34" s="3" t="s">
        <v>740</v>
      </c>
      <c r="C34" s="3" t="s">
        <v>11</v>
      </c>
      <c r="D34" s="3" t="s">
        <v>24</v>
      </c>
      <c r="E34" s="3" t="s">
        <v>741</v>
      </c>
      <c r="F34" s="3" t="s">
        <v>742</v>
      </c>
      <c r="G34" s="3" t="s">
        <v>743</v>
      </c>
      <c r="H34" s="7" t="s">
        <v>744</v>
      </c>
      <c r="I34" s="1" t="s">
        <v>745</v>
      </c>
    </row>
    <row r="35" spans="1:9" x14ac:dyDescent="0.2">
      <c r="A35" s="10" t="s">
        <v>269</v>
      </c>
      <c r="B35" s="10" t="s">
        <v>270</v>
      </c>
      <c r="C35" s="10" t="s">
        <v>746</v>
      </c>
      <c r="D35" s="10" t="s">
        <v>270</v>
      </c>
      <c r="E35" s="18" t="s">
        <v>747</v>
      </c>
      <c r="F35" s="10" t="s">
        <v>272</v>
      </c>
      <c r="G35" s="10" t="s">
        <v>273</v>
      </c>
      <c r="I35" s="1" t="s">
        <v>274</v>
      </c>
    </row>
    <row r="36" spans="1:9" x14ac:dyDescent="0.2">
      <c r="A36" s="3" t="s">
        <v>558</v>
      </c>
      <c r="B36" s="3" t="s">
        <v>559</v>
      </c>
      <c r="C36" s="3" t="s">
        <v>748</v>
      </c>
      <c r="D36" s="3" t="s">
        <v>561</v>
      </c>
      <c r="E36" s="3" t="s">
        <v>562</v>
      </c>
      <c r="F36" s="3" t="s">
        <v>563</v>
      </c>
      <c r="G36" s="3" t="s">
        <v>564</v>
      </c>
      <c r="H36" s="3" t="s">
        <v>565</v>
      </c>
      <c r="I36" s="1" t="s">
        <v>566</v>
      </c>
    </row>
    <row r="37" spans="1:9" x14ac:dyDescent="0.2">
      <c r="A37" s="3" t="s">
        <v>749</v>
      </c>
      <c r="B37" s="3" t="s">
        <v>130</v>
      </c>
      <c r="C37" s="3" t="s">
        <v>11</v>
      </c>
      <c r="D37" s="3" t="s">
        <v>131</v>
      </c>
      <c r="E37" s="6">
        <v>39948</v>
      </c>
      <c r="F37" s="5" t="s">
        <v>750</v>
      </c>
      <c r="G37" s="3" t="s">
        <v>751</v>
      </c>
      <c r="H37" s="7" t="s">
        <v>710</v>
      </c>
      <c r="I37" s="1" t="s">
        <v>752</v>
      </c>
    </row>
    <row r="38" spans="1:9" x14ac:dyDescent="0.2">
      <c r="A38" s="3" t="s">
        <v>753</v>
      </c>
      <c r="B38" s="3" t="s">
        <v>754</v>
      </c>
      <c r="C38" s="3" t="s">
        <v>755</v>
      </c>
      <c r="D38" s="3" t="s">
        <v>756</v>
      </c>
      <c r="E38" s="17">
        <v>39827</v>
      </c>
      <c r="F38" s="3" t="s">
        <v>757</v>
      </c>
      <c r="G38" s="3" t="s">
        <v>758</v>
      </c>
      <c r="H38" s="7" t="s">
        <v>759</v>
      </c>
      <c r="I38" s="1" t="s">
        <v>760</v>
      </c>
    </row>
    <row r="39" spans="1:9" x14ac:dyDescent="0.2">
      <c r="A39" s="3" t="s">
        <v>761</v>
      </c>
      <c r="B39" s="3" t="s">
        <v>754</v>
      </c>
      <c r="C39" s="3" t="s">
        <v>755</v>
      </c>
      <c r="D39" s="3" t="s">
        <v>756</v>
      </c>
      <c r="E39" s="3" t="s">
        <v>694</v>
      </c>
      <c r="F39" s="9" t="s">
        <v>762</v>
      </c>
      <c r="G39" s="3" t="s">
        <v>763</v>
      </c>
      <c r="H39" s="3" t="s">
        <v>764</v>
      </c>
      <c r="I39" s="1" t="s">
        <v>765</v>
      </c>
    </row>
    <row r="40" spans="1:9" x14ac:dyDescent="0.2">
      <c r="A40" s="3" t="s">
        <v>766</v>
      </c>
      <c r="B40" s="3" t="s">
        <v>643</v>
      </c>
      <c r="C40" s="3" t="s">
        <v>11</v>
      </c>
      <c r="D40" s="3" t="s">
        <v>644</v>
      </c>
      <c r="E40" s="3" t="s">
        <v>767</v>
      </c>
      <c r="F40" s="3" t="s">
        <v>768</v>
      </c>
      <c r="G40" s="3" t="s">
        <v>769</v>
      </c>
      <c r="H40" s="15" t="s">
        <v>565</v>
      </c>
      <c r="I40" s="1" t="s">
        <v>770</v>
      </c>
    </row>
    <row r="41" spans="1:9" x14ac:dyDescent="0.2">
      <c r="A41" s="3" t="s">
        <v>771</v>
      </c>
      <c r="B41" s="3" t="s">
        <v>692</v>
      </c>
      <c r="C41" s="3" t="s">
        <v>11</v>
      </c>
      <c r="D41" s="3" t="s">
        <v>693</v>
      </c>
      <c r="E41" s="17">
        <v>39969</v>
      </c>
      <c r="F41" s="5" t="s">
        <v>772</v>
      </c>
      <c r="G41" s="3" t="s">
        <v>773</v>
      </c>
      <c r="H41" s="7" t="s">
        <v>565</v>
      </c>
      <c r="I41" s="1" t="s">
        <v>774</v>
      </c>
    </row>
    <row r="42" spans="1:9" x14ac:dyDescent="0.2">
      <c r="A42" s="3" t="s">
        <v>775</v>
      </c>
      <c r="B42" s="3" t="s">
        <v>776</v>
      </c>
      <c r="C42" s="3" t="s">
        <v>11</v>
      </c>
      <c r="D42" s="3" t="s">
        <v>317</v>
      </c>
      <c r="E42" s="6">
        <v>39906</v>
      </c>
      <c r="F42" s="3" t="s">
        <v>777</v>
      </c>
      <c r="G42" s="3" t="s">
        <v>778</v>
      </c>
      <c r="H42" s="7" t="s">
        <v>565</v>
      </c>
      <c r="I42" s="1" t="s">
        <v>779</v>
      </c>
    </row>
    <row r="43" spans="1:9" x14ac:dyDescent="0.2">
      <c r="A43" s="3" t="s">
        <v>698</v>
      </c>
      <c r="B43" s="3" t="s">
        <v>780</v>
      </c>
      <c r="C43" s="3" t="s">
        <v>11</v>
      </c>
      <c r="D43" s="3" t="s">
        <v>374</v>
      </c>
      <c r="E43" s="3" t="s">
        <v>781</v>
      </c>
      <c r="F43" s="3" t="s">
        <v>782</v>
      </c>
      <c r="G43" s="3" t="s">
        <v>783</v>
      </c>
      <c r="H43" s="3" t="s">
        <v>784</v>
      </c>
      <c r="I43" s="2" t="str">
        <f>HYPERLINK("http://www.sas.upenn.edu/lps/highschool/summer","http://www.sas.upenn.edu/lps/highschool/summer")</f>
        <v>http://www.sas.upenn.edu/lps/highschool/summer</v>
      </c>
    </row>
    <row r="44" spans="1:9" x14ac:dyDescent="0.2">
      <c r="A44" s="3" t="s">
        <v>785</v>
      </c>
      <c r="B44" s="3" t="s">
        <v>780</v>
      </c>
      <c r="C44" s="3" t="s">
        <v>755</v>
      </c>
      <c r="D44" s="3" t="s">
        <v>374</v>
      </c>
      <c r="E44" s="15" t="s">
        <v>786</v>
      </c>
      <c r="F44" s="5" t="s">
        <v>787</v>
      </c>
      <c r="G44" s="3" t="s">
        <v>788</v>
      </c>
      <c r="H44" s="7" t="s">
        <v>789</v>
      </c>
      <c r="I44" s="1" t="s">
        <v>790</v>
      </c>
    </row>
    <row r="45" spans="1:9" x14ac:dyDescent="0.2">
      <c r="A45" s="3" t="s">
        <v>285</v>
      </c>
      <c r="B45" s="3" t="s">
        <v>242</v>
      </c>
      <c r="C45" s="3" t="s">
        <v>746</v>
      </c>
      <c r="D45" s="3" t="s">
        <v>153</v>
      </c>
      <c r="E45" s="17">
        <v>39521</v>
      </c>
      <c r="F45" s="3" t="s">
        <v>287</v>
      </c>
      <c r="G45" s="3" t="s">
        <v>288</v>
      </c>
      <c r="H45" s="7">
        <v>9</v>
      </c>
      <c r="I45" s="1" t="s">
        <v>289</v>
      </c>
    </row>
    <row r="46" spans="1:9" x14ac:dyDescent="0.2">
      <c r="A46" s="3" t="s">
        <v>106</v>
      </c>
      <c r="B46" s="3" t="s">
        <v>107</v>
      </c>
      <c r="C46" s="3" t="s">
        <v>11</v>
      </c>
      <c r="D46" s="3" t="s">
        <v>108</v>
      </c>
      <c r="E46" s="4">
        <v>39934</v>
      </c>
      <c r="F46" s="5" t="s">
        <v>109</v>
      </c>
      <c r="G46" s="15" t="s">
        <v>791</v>
      </c>
      <c r="H46" s="7" t="s">
        <v>792</v>
      </c>
      <c r="I46" s="1" t="s">
        <v>793</v>
      </c>
    </row>
    <row r="47" spans="1:9" x14ac:dyDescent="0.2">
      <c r="A47" s="3" t="s">
        <v>96</v>
      </c>
      <c r="B47" s="3" t="s">
        <v>97</v>
      </c>
      <c r="C47" s="3" t="s">
        <v>794</v>
      </c>
      <c r="D47" s="3" t="s">
        <v>98</v>
      </c>
      <c r="E47" s="17">
        <v>39583</v>
      </c>
      <c r="F47" s="3" t="s">
        <v>390</v>
      </c>
      <c r="G47" s="15" t="s">
        <v>391</v>
      </c>
      <c r="H47" s="7" t="s">
        <v>59</v>
      </c>
      <c r="I47" s="3" t="s">
        <v>96</v>
      </c>
    </row>
    <row r="48" spans="1:9" x14ac:dyDescent="0.2">
      <c r="A48" s="3" t="s">
        <v>96</v>
      </c>
      <c r="B48" s="3" t="s">
        <v>97</v>
      </c>
      <c r="C48" s="3" t="s">
        <v>794</v>
      </c>
      <c r="D48" s="3" t="s">
        <v>98</v>
      </c>
      <c r="E48" s="17">
        <v>39583</v>
      </c>
      <c r="F48" s="3" t="s">
        <v>390</v>
      </c>
      <c r="G48" s="15" t="s">
        <v>391</v>
      </c>
      <c r="H48" s="7" t="s">
        <v>59</v>
      </c>
      <c r="I48" s="3" t="s">
        <v>96</v>
      </c>
    </row>
    <row r="49" spans="1:9" x14ac:dyDescent="0.2">
      <c r="A49" s="10" t="s">
        <v>551</v>
      </c>
      <c r="B49" s="3" t="s">
        <v>552</v>
      </c>
      <c r="C49" s="10" t="s">
        <v>560</v>
      </c>
      <c r="D49" s="10" t="s">
        <v>554</v>
      </c>
      <c r="E49" s="19">
        <v>39845</v>
      </c>
      <c r="F49" s="10" t="s">
        <v>555</v>
      </c>
      <c r="G49" s="18" t="s">
        <v>556</v>
      </c>
      <c r="I49" s="1" t="s">
        <v>795</v>
      </c>
    </row>
    <row r="50" spans="1:9" x14ac:dyDescent="0.2">
      <c r="A50" s="3" t="s">
        <v>796</v>
      </c>
      <c r="B50" s="3" t="s">
        <v>797</v>
      </c>
      <c r="C50" s="3" t="s">
        <v>798</v>
      </c>
      <c r="D50" s="3" t="s">
        <v>799</v>
      </c>
      <c r="E50" s="3" t="s">
        <v>800</v>
      </c>
      <c r="F50" s="5" t="s">
        <v>801</v>
      </c>
      <c r="G50" s="3" t="s">
        <v>802</v>
      </c>
      <c r="H50" s="7" t="s">
        <v>803</v>
      </c>
      <c r="I50" s="1" t="s">
        <v>804</v>
      </c>
    </row>
    <row r="51" spans="1:9" x14ac:dyDescent="0.2">
      <c r="A51" s="3" t="s">
        <v>805</v>
      </c>
      <c r="B51" s="3" t="s">
        <v>754</v>
      </c>
      <c r="C51" s="3" t="s">
        <v>11</v>
      </c>
      <c r="D51" s="3" t="s">
        <v>756</v>
      </c>
      <c r="E51" s="6">
        <v>39943</v>
      </c>
      <c r="F51" s="3" t="s">
        <v>806</v>
      </c>
      <c r="G51" s="3" t="s">
        <v>807</v>
      </c>
      <c r="H51" s="7" t="s">
        <v>808</v>
      </c>
      <c r="I51" s="1" t="s">
        <v>809</v>
      </c>
    </row>
    <row r="52" spans="1:9" x14ac:dyDescent="0.2">
      <c r="A52" s="3" t="s">
        <v>209</v>
      </c>
      <c r="B52" s="3" t="s">
        <v>74</v>
      </c>
      <c r="C52" s="3" t="s">
        <v>810</v>
      </c>
      <c r="D52" s="3" t="s">
        <v>75</v>
      </c>
      <c r="E52" s="17">
        <v>39542</v>
      </c>
      <c r="F52" s="3" t="s">
        <v>211</v>
      </c>
      <c r="G52" s="3" t="s">
        <v>212</v>
      </c>
      <c r="H52" s="7">
        <v>10</v>
      </c>
      <c r="I52" s="1" t="s">
        <v>213</v>
      </c>
    </row>
    <row r="53" spans="1:9" x14ac:dyDescent="0.2">
      <c r="A53" s="3" t="s">
        <v>811</v>
      </c>
      <c r="B53" s="3" t="s">
        <v>812</v>
      </c>
      <c r="C53" s="3" t="s">
        <v>11</v>
      </c>
      <c r="D53" s="3" t="s">
        <v>813</v>
      </c>
      <c r="E53" s="17">
        <v>39930</v>
      </c>
      <c r="F53" s="5" t="s">
        <v>814</v>
      </c>
      <c r="G53" s="3" t="s">
        <v>815</v>
      </c>
      <c r="H53" s="7" t="s">
        <v>744</v>
      </c>
      <c r="I53" s="1" t="s">
        <v>816</v>
      </c>
    </row>
    <row r="54" spans="1:9" x14ac:dyDescent="0.2">
      <c r="A54" s="3" t="s">
        <v>817</v>
      </c>
      <c r="B54" s="3" t="s">
        <v>818</v>
      </c>
      <c r="C54" s="3" t="s">
        <v>755</v>
      </c>
      <c r="D54" s="3" t="s">
        <v>236</v>
      </c>
      <c r="E54" s="6">
        <v>39948</v>
      </c>
      <c r="F54" s="5" t="s">
        <v>819</v>
      </c>
      <c r="G54" s="3" t="s">
        <v>820</v>
      </c>
      <c r="H54" s="7" t="s">
        <v>821</v>
      </c>
      <c r="I54" s="1" t="s">
        <v>822</v>
      </c>
    </row>
    <row r="55" spans="1:9" x14ac:dyDescent="0.2">
      <c r="A55" s="3" t="s">
        <v>32</v>
      </c>
      <c r="B55" s="3" t="s">
        <v>33</v>
      </c>
      <c r="C55" s="3" t="s">
        <v>11</v>
      </c>
      <c r="D55" s="3" t="s">
        <v>34</v>
      </c>
      <c r="E55" s="4">
        <v>39979</v>
      </c>
      <c r="F55" s="5" t="s">
        <v>823</v>
      </c>
      <c r="G55" s="3" t="s">
        <v>35</v>
      </c>
      <c r="H55" s="7" t="s">
        <v>36</v>
      </c>
      <c r="I55" s="1" t="s">
        <v>824</v>
      </c>
    </row>
    <row r="56" spans="1:9" ht="12" customHeight="1" x14ac:dyDescent="0.2">
      <c r="A56" s="20" t="s">
        <v>825</v>
      </c>
      <c r="B56" s="20" t="s">
        <v>826</v>
      </c>
      <c r="C56" s="20" t="s">
        <v>827</v>
      </c>
      <c r="D56" s="20" t="s">
        <v>828</v>
      </c>
      <c r="E56" s="20" t="s">
        <v>829</v>
      </c>
      <c r="F56" s="20" t="s">
        <v>830</v>
      </c>
      <c r="G56" s="20" t="s">
        <v>831</v>
      </c>
      <c r="H56" s="21" t="s">
        <v>832</v>
      </c>
      <c r="I56" s="20" t="s">
        <v>833</v>
      </c>
    </row>
    <row r="57" spans="1:9" x14ac:dyDescent="0.2">
      <c r="A57" s="3" t="s">
        <v>124</v>
      </c>
      <c r="B57" s="3" t="s">
        <v>125</v>
      </c>
      <c r="C57" s="3" t="s">
        <v>834</v>
      </c>
      <c r="D57" s="3" t="s">
        <v>126</v>
      </c>
      <c r="E57" s="4">
        <v>39829</v>
      </c>
      <c r="F57" s="3" t="s">
        <v>121</v>
      </c>
      <c r="H57" s="7" t="s">
        <v>127</v>
      </c>
      <c r="I57" s="1" t="s">
        <v>128</v>
      </c>
    </row>
    <row r="58" spans="1:9" ht="13.5" customHeight="1" x14ac:dyDescent="0.2">
      <c r="A58" s="3" t="s">
        <v>129</v>
      </c>
      <c r="B58" s="3" t="s">
        <v>835</v>
      </c>
      <c r="C58" s="3" t="s">
        <v>712</v>
      </c>
      <c r="D58" s="3" t="s">
        <v>131</v>
      </c>
      <c r="E58" s="17">
        <v>39862</v>
      </c>
      <c r="F58" s="3" t="s">
        <v>121</v>
      </c>
      <c r="G58" s="3" t="s">
        <v>132</v>
      </c>
      <c r="H58" s="7">
        <v>9</v>
      </c>
      <c r="I58" s="1" t="s">
        <v>133</v>
      </c>
    </row>
    <row r="59" spans="1:9" x14ac:dyDescent="0.2">
      <c r="A59" s="3" t="s">
        <v>836</v>
      </c>
      <c r="B59" s="3" t="s">
        <v>643</v>
      </c>
      <c r="C59" s="3" t="s">
        <v>837</v>
      </c>
      <c r="D59" s="3" t="s">
        <v>644</v>
      </c>
      <c r="E59" s="3" t="s">
        <v>838</v>
      </c>
      <c r="F59" s="5" t="s">
        <v>839</v>
      </c>
      <c r="G59" s="15" t="s">
        <v>840</v>
      </c>
      <c r="H59" s="7" t="s">
        <v>710</v>
      </c>
      <c r="I59" s="1" t="s">
        <v>841</v>
      </c>
    </row>
    <row r="60" spans="1:9" x14ac:dyDescent="0.2">
      <c r="A60" s="3" t="s">
        <v>343</v>
      </c>
      <c r="B60" s="3" t="s">
        <v>344</v>
      </c>
      <c r="C60" s="3" t="s">
        <v>755</v>
      </c>
      <c r="D60" s="3" t="s">
        <v>672</v>
      </c>
      <c r="E60" s="6">
        <v>39846</v>
      </c>
      <c r="F60" s="3" t="s">
        <v>842</v>
      </c>
      <c r="G60" s="3" t="s">
        <v>843</v>
      </c>
      <c r="H60" s="7" t="s">
        <v>844</v>
      </c>
      <c r="I60" s="1" t="s">
        <v>845</v>
      </c>
    </row>
    <row r="61" spans="1:9" x14ac:dyDescent="0.2">
      <c r="A61" s="3" t="s">
        <v>846</v>
      </c>
      <c r="B61" s="3" t="s">
        <v>344</v>
      </c>
      <c r="C61" s="3" t="s">
        <v>755</v>
      </c>
      <c r="D61" s="3" t="s">
        <v>672</v>
      </c>
      <c r="E61" s="3" t="s">
        <v>847</v>
      </c>
      <c r="F61" s="3" t="s">
        <v>842</v>
      </c>
      <c r="G61" s="3" t="s">
        <v>694</v>
      </c>
      <c r="H61" s="7" t="s">
        <v>848</v>
      </c>
      <c r="I61" s="1" t="s">
        <v>849</v>
      </c>
    </row>
    <row r="62" spans="1:9" x14ac:dyDescent="0.2">
      <c r="A62" s="3" t="s">
        <v>480</v>
      </c>
      <c r="B62" s="3" t="s">
        <v>125</v>
      </c>
      <c r="C62" s="3" t="s">
        <v>837</v>
      </c>
      <c r="D62" s="3" t="s">
        <v>482</v>
      </c>
      <c r="E62" s="17">
        <v>39892</v>
      </c>
      <c r="F62" s="3" t="s">
        <v>483</v>
      </c>
      <c r="G62" s="3" t="s">
        <v>59</v>
      </c>
      <c r="H62" s="7">
        <v>10</v>
      </c>
      <c r="I62" s="1" t="s">
        <v>484</v>
      </c>
    </row>
    <row r="63" spans="1:9" x14ac:dyDescent="0.2">
      <c r="A63" s="3" t="s">
        <v>850</v>
      </c>
      <c r="B63" s="3" t="s">
        <v>722</v>
      </c>
      <c r="C63" s="3" t="s">
        <v>755</v>
      </c>
      <c r="D63" s="3" t="s">
        <v>723</v>
      </c>
      <c r="E63" s="3" t="s">
        <v>851</v>
      </c>
      <c r="F63" s="5" t="s">
        <v>694</v>
      </c>
      <c r="G63" s="3" t="s">
        <v>852</v>
      </c>
      <c r="H63" s="7" t="s">
        <v>853</v>
      </c>
      <c r="I63" s="1" t="s">
        <v>854</v>
      </c>
    </row>
    <row r="64" spans="1:9" x14ac:dyDescent="0.2">
      <c r="A64" s="3" t="s">
        <v>855</v>
      </c>
      <c r="B64" s="3" t="s">
        <v>856</v>
      </c>
      <c r="C64" s="3" t="s">
        <v>755</v>
      </c>
      <c r="D64" s="3" t="s">
        <v>857</v>
      </c>
      <c r="E64" s="6">
        <v>39871</v>
      </c>
      <c r="F64" s="3" t="s">
        <v>694</v>
      </c>
      <c r="G64" s="3" t="s">
        <v>858</v>
      </c>
      <c r="H64" s="7" t="s">
        <v>859</v>
      </c>
      <c r="I64" s="1" t="s">
        <v>860</v>
      </c>
    </row>
    <row r="65" spans="1:9" x14ac:dyDescent="0.2">
      <c r="A65" s="3" t="s">
        <v>861</v>
      </c>
      <c r="B65" s="3" t="s">
        <v>862</v>
      </c>
      <c r="C65" s="3" t="s">
        <v>863</v>
      </c>
      <c r="D65" s="3" t="s">
        <v>864</v>
      </c>
      <c r="E65" s="17">
        <v>39965</v>
      </c>
      <c r="F65" s="5" t="s">
        <v>865</v>
      </c>
      <c r="G65" s="3" t="s">
        <v>866</v>
      </c>
      <c r="H65" s="7" t="s">
        <v>848</v>
      </c>
      <c r="I65" s="1" t="s">
        <v>867</v>
      </c>
    </row>
    <row r="66" spans="1:9" x14ac:dyDescent="0.2">
      <c r="A66" s="3" t="s">
        <v>868</v>
      </c>
      <c r="B66" s="3" t="s">
        <v>679</v>
      </c>
      <c r="C66" s="10" t="s">
        <v>152</v>
      </c>
      <c r="D66" s="3" t="s">
        <v>554</v>
      </c>
      <c r="E66" s="16">
        <v>39508</v>
      </c>
      <c r="F66" s="3" t="s">
        <v>869</v>
      </c>
      <c r="G66" s="3" t="s">
        <v>870</v>
      </c>
      <c r="H66" s="7" t="s">
        <v>680</v>
      </c>
      <c r="I66" s="1" t="s">
        <v>871</v>
      </c>
    </row>
    <row r="67" spans="1:9" x14ac:dyDescent="0.2">
      <c r="A67" s="3" t="s">
        <v>214</v>
      </c>
      <c r="B67" s="3" t="s">
        <v>215</v>
      </c>
      <c r="C67" s="3" t="s">
        <v>872</v>
      </c>
      <c r="D67" s="3" t="s">
        <v>215</v>
      </c>
      <c r="E67" s="17">
        <v>39844</v>
      </c>
      <c r="F67" s="3" t="s">
        <v>217</v>
      </c>
      <c r="G67" s="3" t="s">
        <v>218</v>
      </c>
      <c r="H67" s="7" t="s">
        <v>207</v>
      </c>
      <c r="I67" s="1" t="s">
        <v>219</v>
      </c>
    </row>
    <row r="68" spans="1:9" x14ac:dyDescent="0.2">
      <c r="A68" s="3" t="s">
        <v>134</v>
      </c>
      <c r="B68" s="3" t="s">
        <v>135</v>
      </c>
      <c r="C68" s="3" t="s">
        <v>11</v>
      </c>
      <c r="D68" s="3" t="s">
        <v>136</v>
      </c>
      <c r="E68" s="4">
        <v>39873</v>
      </c>
      <c r="F68" s="3" t="s">
        <v>137</v>
      </c>
      <c r="G68" s="3" t="s">
        <v>138</v>
      </c>
      <c r="H68" s="3" t="s">
        <v>139</v>
      </c>
      <c r="I68" s="1" t="s">
        <v>873</v>
      </c>
    </row>
    <row r="69" spans="1:9" x14ac:dyDescent="0.2">
      <c r="A69" s="3" t="s">
        <v>874</v>
      </c>
      <c r="B69" s="3" t="s">
        <v>875</v>
      </c>
      <c r="C69" s="10" t="s">
        <v>267</v>
      </c>
      <c r="D69" s="3" t="s">
        <v>876</v>
      </c>
      <c r="E69" s="22" t="s">
        <v>877</v>
      </c>
      <c r="G69" s="22" t="s">
        <v>878</v>
      </c>
      <c r="I69" s="1" t="s">
        <v>879</v>
      </c>
    </row>
    <row r="70" spans="1:9" x14ac:dyDescent="0.2">
      <c r="A70" s="3" t="s">
        <v>141</v>
      </c>
      <c r="B70" s="3" t="s">
        <v>142</v>
      </c>
      <c r="C70" s="3" t="s">
        <v>880</v>
      </c>
      <c r="D70" s="3" t="s">
        <v>143</v>
      </c>
      <c r="E70" s="4">
        <v>39941</v>
      </c>
      <c r="G70" s="3" t="s">
        <v>116</v>
      </c>
      <c r="H70" s="8" t="s">
        <v>144</v>
      </c>
      <c r="I70" s="1" t="s">
        <v>145</v>
      </c>
    </row>
    <row r="71" spans="1:9" x14ac:dyDescent="0.2">
      <c r="A71" s="3" t="s">
        <v>265</v>
      </c>
      <c r="B71" s="3" t="s">
        <v>266</v>
      </c>
      <c r="C71" s="3" t="s">
        <v>881</v>
      </c>
      <c r="E71" s="17">
        <v>39849</v>
      </c>
      <c r="I71" s="1" t="s">
        <v>268</v>
      </c>
    </row>
    <row r="72" spans="1:9" x14ac:dyDescent="0.2">
      <c r="A72" s="3" t="s">
        <v>882</v>
      </c>
      <c r="B72" s="3" t="s">
        <v>883</v>
      </c>
      <c r="C72" s="3" t="s">
        <v>235</v>
      </c>
      <c r="D72" s="3" t="s">
        <v>884</v>
      </c>
      <c r="G72" s="3" t="s">
        <v>885</v>
      </c>
      <c r="I72" s="1" t="s">
        <v>886</v>
      </c>
    </row>
    <row r="73" spans="1:9" x14ac:dyDescent="0.2">
      <c r="A73" s="3" t="s">
        <v>203</v>
      </c>
      <c r="B73" s="3" t="s">
        <v>204</v>
      </c>
      <c r="C73" s="3" t="s">
        <v>625</v>
      </c>
      <c r="D73" s="3" t="s">
        <v>204</v>
      </c>
      <c r="E73" s="4">
        <v>39836</v>
      </c>
      <c r="G73" s="15" t="s">
        <v>206</v>
      </c>
      <c r="H73" s="7" t="s">
        <v>207</v>
      </c>
      <c r="I73" s="1" t="s">
        <v>208</v>
      </c>
    </row>
  </sheetData>
  <hyperlinks>
    <hyperlink ref="I2" r:id="rId1" xr:uid="{00000000-0004-0000-0100-000000000000}"/>
    <hyperlink ref="I3" r:id="rId2" xr:uid="{00000000-0004-0000-0100-000001000000}"/>
    <hyperlink ref="I4" r:id="rId3" xr:uid="{00000000-0004-0000-0100-000002000000}"/>
    <hyperlink ref="I5" r:id="rId4" xr:uid="{00000000-0004-0000-0100-000003000000}"/>
    <hyperlink ref="I6" r:id="rId5" xr:uid="{00000000-0004-0000-0100-000004000000}"/>
    <hyperlink ref="I7" r:id="rId6" xr:uid="{00000000-0004-0000-0100-000005000000}"/>
    <hyperlink ref="I8" r:id="rId7" xr:uid="{00000000-0004-0000-0100-000006000000}"/>
    <hyperlink ref="I9" r:id="rId8" xr:uid="{00000000-0004-0000-0100-000007000000}"/>
    <hyperlink ref="I10" r:id="rId9" xr:uid="{00000000-0004-0000-0100-000008000000}"/>
    <hyperlink ref="I11" r:id="rId10" xr:uid="{00000000-0004-0000-0100-000009000000}"/>
    <hyperlink ref="I12" r:id="rId11" xr:uid="{00000000-0004-0000-0100-00000A000000}"/>
    <hyperlink ref="I13" r:id="rId12" xr:uid="{00000000-0004-0000-0100-00000B000000}"/>
    <hyperlink ref="I14" r:id="rId13" xr:uid="{00000000-0004-0000-0100-00000C000000}"/>
    <hyperlink ref="I15" r:id="rId14" xr:uid="{00000000-0004-0000-0100-00000D000000}"/>
    <hyperlink ref="I16" r:id="rId15" xr:uid="{00000000-0004-0000-0100-00000E000000}"/>
    <hyperlink ref="I17" r:id="rId16" xr:uid="{00000000-0004-0000-0100-00000F000000}"/>
    <hyperlink ref="I18" r:id="rId17" xr:uid="{00000000-0004-0000-0100-000010000000}"/>
    <hyperlink ref="I19" r:id="rId18" xr:uid="{00000000-0004-0000-0100-000011000000}"/>
    <hyperlink ref="I20" r:id="rId19" xr:uid="{00000000-0004-0000-0100-000012000000}"/>
    <hyperlink ref="I21" r:id="rId20" xr:uid="{00000000-0004-0000-0100-000013000000}"/>
    <hyperlink ref="I22" r:id="rId21" xr:uid="{00000000-0004-0000-0100-000014000000}"/>
    <hyperlink ref="I23" r:id="rId22" xr:uid="{00000000-0004-0000-0100-000015000000}"/>
    <hyperlink ref="I24" r:id="rId23" xr:uid="{00000000-0004-0000-0100-000016000000}"/>
    <hyperlink ref="I25" r:id="rId24" xr:uid="{00000000-0004-0000-0100-000017000000}"/>
    <hyperlink ref="I26" r:id="rId25" xr:uid="{00000000-0004-0000-0100-000018000000}"/>
    <hyperlink ref="I27" r:id="rId26" xr:uid="{00000000-0004-0000-0100-000019000000}"/>
    <hyperlink ref="I28" r:id="rId27" xr:uid="{00000000-0004-0000-0100-00001A000000}"/>
    <hyperlink ref="I29" r:id="rId28" xr:uid="{00000000-0004-0000-0100-00001B000000}"/>
    <hyperlink ref="I30" r:id="rId29" xr:uid="{00000000-0004-0000-0100-00001C000000}"/>
    <hyperlink ref="I31" r:id="rId30" xr:uid="{00000000-0004-0000-0100-00001D000000}"/>
    <hyperlink ref="I32" r:id="rId31" xr:uid="{00000000-0004-0000-0100-00001E000000}"/>
    <hyperlink ref="I33" r:id="rId32" xr:uid="{00000000-0004-0000-0100-00001F000000}"/>
    <hyperlink ref="I34" r:id="rId33" xr:uid="{00000000-0004-0000-0100-000020000000}"/>
    <hyperlink ref="I35" r:id="rId34" xr:uid="{00000000-0004-0000-0100-000021000000}"/>
    <hyperlink ref="I36" r:id="rId35" xr:uid="{00000000-0004-0000-0100-000022000000}"/>
    <hyperlink ref="I37" r:id="rId36" xr:uid="{00000000-0004-0000-0100-000023000000}"/>
    <hyperlink ref="I38" r:id="rId37" xr:uid="{00000000-0004-0000-0100-000024000000}"/>
    <hyperlink ref="I39" r:id="rId38" xr:uid="{00000000-0004-0000-0100-000025000000}"/>
    <hyperlink ref="I40" r:id="rId39" xr:uid="{00000000-0004-0000-0100-000026000000}"/>
    <hyperlink ref="I41" r:id="rId40" xr:uid="{00000000-0004-0000-0100-000027000000}"/>
    <hyperlink ref="I42" r:id="rId41" xr:uid="{00000000-0004-0000-0100-000028000000}"/>
    <hyperlink ref="I43" r:id="rId42" display="http://www.sas.upenn.edu/lps/highschool/summer" xr:uid="{00000000-0004-0000-0100-000029000000}"/>
    <hyperlink ref="I44" r:id="rId43" xr:uid="{00000000-0004-0000-0100-00002A000000}"/>
    <hyperlink ref="I45" r:id="rId44" xr:uid="{00000000-0004-0000-0100-00002B000000}"/>
    <hyperlink ref="I46" r:id="rId45" xr:uid="{00000000-0004-0000-0100-00002C000000}"/>
    <hyperlink ref="I49" r:id="rId46" xr:uid="{00000000-0004-0000-0100-00002D000000}"/>
    <hyperlink ref="I50" r:id="rId47" xr:uid="{00000000-0004-0000-0100-00002E000000}"/>
    <hyperlink ref="I51" r:id="rId48" xr:uid="{00000000-0004-0000-0100-00002F000000}"/>
    <hyperlink ref="I52" r:id="rId49" xr:uid="{00000000-0004-0000-0100-000030000000}"/>
    <hyperlink ref="I53" r:id="rId50" xr:uid="{00000000-0004-0000-0100-000031000000}"/>
    <hyperlink ref="I54" r:id="rId51" xr:uid="{00000000-0004-0000-0100-000032000000}"/>
    <hyperlink ref="I55" r:id="rId52" xr:uid="{00000000-0004-0000-0100-000033000000}"/>
    <hyperlink ref="I57" r:id="rId53" xr:uid="{00000000-0004-0000-0100-000034000000}"/>
    <hyperlink ref="I58" r:id="rId54" xr:uid="{00000000-0004-0000-0100-000035000000}"/>
    <hyperlink ref="I59" r:id="rId55" xr:uid="{00000000-0004-0000-0100-000036000000}"/>
    <hyperlink ref="I60" r:id="rId56" xr:uid="{00000000-0004-0000-0100-000037000000}"/>
    <hyperlink ref="I61" r:id="rId57" xr:uid="{00000000-0004-0000-0100-000038000000}"/>
    <hyperlink ref="I62" r:id="rId58" xr:uid="{00000000-0004-0000-0100-000039000000}"/>
    <hyperlink ref="I63" r:id="rId59" xr:uid="{00000000-0004-0000-0100-00003A000000}"/>
    <hyperlink ref="I64" r:id="rId60" xr:uid="{00000000-0004-0000-0100-00003B000000}"/>
    <hyperlink ref="I65" r:id="rId61" xr:uid="{00000000-0004-0000-0100-00003C000000}"/>
    <hyperlink ref="I66" r:id="rId62" xr:uid="{00000000-0004-0000-0100-00003D000000}"/>
    <hyperlink ref="I67" r:id="rId63" xr:uid="{00000000-0004-0000-0100-00003E000000}"/>
    <hyperlink ref="I68" r:id="rId64" xr:uid="{00000000-0004-0000-0100-00003F000000}"/>
    <hyperlink ref="I69" r:id="rId65" xr:uid="{00000000-0004-0000-0100-000040000000}"/>
    <hyperlink ref="I70" r:id="rId66" xr:uid="{00000000-0004-0000-0100-000041000000}"/>
    <hyperlink ref="I71" r:id="rId67" xr:uid="{00000000-0004-0000-0100-000042000000}"/>
    <hyperlink ref="I72" r:id="rId68" xr:uid="{00000000-0004-0000-0100-000043000000}"/>
    <hyperlink ref="I73" r:id="rId69" xr:uid="{00000000-0004-0000-0100-000044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"/>
  <sheetViews>
    <sheetView workbookViewId="0">
      <selection activeCell="A18" sqref="A18"/>
    </sheetView>
  </sheetViews>
  <sheetFormatPr defaultColWidth="14.42578125" defaultRowHeight="12.75" customHeight="1" x14ac:dyDescent="0.2"/>
  <cols>
    <col min="1" max="1" width="40.5703125" style="111" customWidth="1"/>
    <col min="2" max="2" width="20.42578125" style="111" customWidth="1"/>
    <col min="3" max="4" width="20.140625" style="111" customWidth="1"/>
    <col min="5" max="5" width="22" style="111" customWidth="1"/>
    <col min="6" max="6" width="7.42578125" style="111" customWidth="1"/>
    <col min="7" max="7" width="28.140625" style="111" customWidth="1"/>
    <col min="8" max="8" width="25.85546875" style="111" customWidth="1"/>
    <col min="9" max="9" width="64.28515625" style="111" customWidth="1"/>
    <col min="10" max="16384" width="14.42578125" style="111"/>
  </cols>
  <sheetData>
    <row r="1" spans="1:9" s="129" customFormat="1" x14ac:dyDescent="0.2">
      <c r="A1" s="127" t="s">
        <v>825</v>
      </c>
      <c r="B1" s="127" t="s">
        <v>826</v>
      </c>
      <c r="C1" s="127" t="s">
        <v>827</v>
      </c>
      <c r="D1" s="127" t="s">
        <v>828</v>
      </c>
      <c r="E1" s="127" t="s">
        <v>829</v>
      </c>
      <c r="F1" s="127" t="s">
        <v>830</v>
      </c>
      <c r="G1" s="127" t="s">
        <v>831</v>
      </c>
      <c r="H1" s="128" t="s">
        <v>832</v>
      </c>
      <c r="I1" s="127" t="s">
        <v>833</v>
      </c>
    </row>
    <row r="2" spans="1:9" x14ac:dyDescent="0.2">
      <c r="A2" s="112" t="s">
        <v>366</v>
      </c>
      <c r="B2" s="112" t="s">
        <v>276</v>
      </c>
      <c r="C2" s="112" t="s">
        <v>367</v>
      </c>
      <c r="D2" s="112" t="s">
        <v>153</v>
      </c>
      <c r="E2" s="113">
        <v>39933</v>
      </c>
      <c r="F2" s="114">
        <v>2200</v>
      </c>
      <c r="G2" s="109" t="s">
        <v>368</v>
      </c>
      <c r="H2" s="110" t="s">
        <v>139</v>
      </c>
      <c r="I2" s="115" t="s">
        <v>369</v>
      </c>
    </row>
    <row r="3" spans="1:9" x14ac:dyDescent="0.2">
      <c r="A3" s="112" t="s">
        <v>92</v>
      </c>
      <c r="B3" s="112" t="s">
        <v>23</v>
      </c>
      <c r="C3" s="112" t="s">
        <v>11</v>
      </c>
      <c r="D3" s="112" t="s">
        <v>24</v>
      </c>
      <c r="E3" s="116">
        <v>39539</v>
      </c>
      <c r="F3" s="117" t="s">
        <v>93</v>
      </c>
      <c r="G3" s="109" t="s">
        <v>94</v>
      </c>
      <c r="H3" s="110" t="s">
        <v>59</v>
      </c>
      <c r="I3" s="115" t="s">
        <v>95</v>
      </c>
    </row>
    <row r="4" spans="1:9" x14ac:dyDescent="0.2">
      <c r="A4" s="112" t="s">
        <v>28</v>
      </c>
      <c r="B4" s="112" t="s">
        <v>23</v>
      </c>
      <c r="C4" s="112" t="s">
        <v>11</v>
      </c>
      <c r="D4" s="112" t="s">
        <v>24</v>
      </c>
      <c r="E4" s="113">
        <v>39948</v>
      </c>
      <c r="F4" s="114">
        <v>4800</v>
      </c>
      <c r="G4" s="109" t="s">
        <v>29</v>
      </c>
      <c r="H4" s="110" t="s">
        <v>30</v>
      </c>
      <c r="I4" s="115" t="s">
        <v>31</v>
      </c>
    </row>
    <row r="5" spans="1:9" x14ac:dyDescent="0.2">
      <c r="A5" s="112" t="s">
        <v>22</v>
      </c>
      <c r="B5" s="112" t="s">
        <v>23</v>
      </c>
      <c r="C5" s="112" t="s">
        <v>11</v>
      </c>
      <c r="D5" s="112" t="s">
        <v>24</v>
      </c>
      <c r="E5" s="113">
        <v>39904</v>
      </c>
      <c r="F5" s="118">
        <v>1800</v>
      </c>
      <c r="G5" s="109" t="s">
        <v>25</v>
      </c>
      <c r="H5" s="119" t="s">
        <v>26</v>
      </c>
      <c r="I5" s="115" t="s">
        <v>27</v>
      </c>
    </row>
    <row r="6" spans="1:9" x14ac:dyDescent="0.2">
      <c r="A6" s="112" t="s">
        <v>146</v>
      </c>
      <c r="B6" s="112" t="s">
        <v>147</v>
      </c>
      <c r="C6" s="112" t="s">
        <v>11</v>
      </c>
      <c r="D6" s="112" t="s">
        <v>148</v>
      </c>
      <c r="E6" s="120">
        <v>39955</v>
      </c>
      <c r="I6" s="115" t="s">
        <v>149</v>
      </c>
    </row>
    <row r="7" spans="1:9" x14ac:dyDescent="0.2">
      <c r="A7" s="112" t="s">
        <v>308</v>
      </c>
      <c r="B7" s="112" t="s">
        <v>309</v>
      </c>
      <c r="C7" s="112" t="s">
        <v>303</v>
      </c>
      <c r="D7" s="112" t="s">
        <v>310</v>
      </c>
      <c r="E7" s="116">
        <v>39553</v>
      </c>
      <c r="F7" s="112" t="s">
        <v>59</v>
      </c>
      <c r="G7" s="121" t="s">
        <v>59</v>
      </c>
      <c r="H7" s="110">
        <v>10</v>
      </c>
      <c r="I7" s="122" t="s">
        <v>311</v>
      </c>
    </row>
    <row r="8" spans="1:9" x14ac:dyDescent="0.2">
      <c r="A8" s="112" t="s">
        <v>887</v>
      </c>
      <c r="B8" s="112" t="s">
        <v>309</v>
      </c>
      <c r="C8" s="112" t="s">
        <v>303</v>
      </c>
      <c r="D8" s="112" t="s">
        <v>310</v>
      </c>
      <c r="E8" s="112" t="s">
        <v>59</v>
      </c>
      <c r="F8" s="112" t="s">
        <v>59</v>
      </c>
      <c r="I8" s="115" t="s">
        <v>888</v>
      </c>
    </row>
    <row r="9" spans="1:9" x14ac:dyDescent="0.2">
      <c r="A9" s="112" t="s">
        <v>889</v>
      </c>
      <c r="B9" s="112" t="s">
        <v>890</v>
      </c>
      <c r="C9" s="112" t="s">
        <v>891</v>
      </c>
      <c r="D9" s="112" t="s">
        <v>892</v>
      </c>
      <c r="E9" s="116">
        <v>39934</v>
      </c>
      <c r="F9" s="112" t="s">
        <v>59</v>
      </c>
      <c r="I9" s="115" t="s">
        <v>893</v>
      </c>
    </row>
    <row r="10" spans="1:9" x14ac:dyDescent="0.2">
      <c r="A10" s="112" t="s">
        <v>894</v>
      </c>
      <c r="B10" s="112" t="s">
        <v>890</v>
      </c>
      <c r="C10" s="112" t="s">
        <v>891</v>
      </c>
      <c r="D10" s="112" t="s">
        <v>892</v>
      </c>
      <c r="E10" s="113">
        <v>39934</v>
      </c>
      <c r="F10" s="112" t="s">
        <v>59</v>
      </c>
      <c r="G10" s="109" t="s">
        <v>895</v>
      </c>
      <c r="H10" s="110">
        <v>12</v>
      </c>
      <c r="I10" s="115" t="s">
        <v>893</v>
      </c>
    </row>
    <row r="11" spans="1:9" ht="18.75" customHeight="1" x14ac:dyDescent="0.2">
      <c r="A11" s="123" t="s">
        <v>896</v>
      </c>
      <c r="B11" s="112" t="s">
        <v>897</v>
      </c>
      <c r="C11" s="112" t="s">
        <v>755</v>
      </c>
      <c r="D11" s="112" t="s">
        <v>723</v>
      </c>
      <c r="E11" s="124">
        <v>41423</v>
      </c>
      <c r="F11" s="112" t="s">
        <v>898</v>
      </c>
      <c r="G11" s="123" t="s">
        <v>899</v>
      </c>
      <c r="H11" s="123" t="s">
        <v>48</v>
      </c>
      <c r="I11" s="115" t="s">
        <v>900</v>
      </c>
    </row>
    <row r="12" spans="1:9" x14ac:dyDescent="0.2">
      <c r="A12" s="112" t="s">
        <v>901</v>
      </c>
      <c r="B12" s="112" t="s">
        <v>897</v>
      </c>
      <c r="C12" s="112" t="s">
        <v>11</v>
      </c>
      <c r="D12" s="112" t="s">
        <v>723</v>
      </c>
      <c r="E12" s="125">
        <v>39948</v>
      </c>
      <c r="F12" s="117" t="s">
        <v>902</v>
      </c>
      <c r="G12" s="123" t="s">
        <v>903</v>
      </c>
      <c r="H12" s="123" t="s">
        <v>904</v>
      </c>
      <c r="I12" s="115" t="s">
        <v>905</v>
      </c>
    </row>
    <row r="13" spans="1:9" x14ac:dyDescent="0.2">
      <c r="A13" s="123" t="s">
        <v>906</v>
      </c>
      <c r="B13" s="112" t="s">
        <v>897</v>
      </c>
      <c r="C13" s="112" t="s">
        <v>755</v>
      </c>
      <c r="D13" s="112" t="s">
        <v>723</v>
      </c>
      <c r="E13" s="112"/>
      <c r="F13" s="112" t="s">
        <v>907</v>
      </c>
      <c r="G13" s="123" t="s">
        <v>908</v>
      </c>
      <c r="H13" s="110" t="s">
        <v>909</v>
      </c>
      <c r="I13" s="115" t="s">
        <v>910</v>
      </c>
    </row>
    <row r="14" spans="1:9" x14ac:dyDescent="0.2">
      <c r="A14" s="123" t="s">
        <v>911</v>
      </c>
      <c r="B14" s="112" t="s">
        <v>897</v>
      </c>
      <c r="C14" s="112" t="s">
        <v>755</v>
      </c>
      <c r="D14" s="112" t="s">
        <v>723</v>
      </c>
      <c r="E14" s="112"/>
      <c r="F14" s="114">
        <v>50</v>
      </c>
      <c r="G14" s="126" t="s">
        <v>912</v>
      </c>
      <c r="H14" s="110" t="s">
        <v>710</v>
      </c>
      <c r="I14" s="115" t="s">
        <v>910</v>
      </c>
    </row>
  </sheetData>
  <hyperlinks>
    <hyperlink ref="I2" r:id="rId1" xr:uid="{00000000-0004-0000-0200-000000000000}"/>
    <hyperlink ref="I3" r:id="rId2" xr:uid="{00000000-0004-0000-0200-000001000000}"/>
    <hyperlink ref="I4" r:id="rId3" xr:uid="{00000000-0004-0000-0200-000002000000}"/>
    <hyperlink ref="I5" r:id="rId4" xr:uid="{00000000-0004-0000-0200-000003000000}"/>
    <hyperlink ref="I6" r:id="rId5" xr:uid="{00000000-0004-0000-0200-000004000000}"/>
    <hyperlink ref="I7" r:id="rId6" xr:uid="{00000000-0004-0000-0200-000005000000}"/>
    <hyperlink ref="I8" r:id="rId7" xr:uid="{00000000-0004-0000-0200-000006000000}"/>
    <hyperlink ref="I9" r:id="rId8" xr:uid="{00000000-0004-0000-0200-000007000000}"/>
    <hyperlink ref="I10" r:id="rId9" xr:uid="{00000000-0004-0000-0200-000008000000}"/>
    <hyperlink ref="I11" r:id="rId10" xr:uid="{00000000-0004-0000-0200-000009000000}"/>
    <hyperlink ref="I12" r:id="rId11" xr:uid="{00000000-0004-0000-0200-00000A000000}"/>
    <hyperlink ref="I13" r:id="rId12" xr:uid="{00000000-0004-0000-0200-00000B000000}"/>
    <hyperlink ref="I14" r:id="rId13" xr:uid="{00000000-0004-0000-0200-00000C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Masterlist</vt:lpstr>
      <vt:lpstr>Top 50</vt:lpstr>
      <vt:lpstr>HBCU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Hutchinson</dc:creator>
  <cp:lastModifiedBy>John Davidson</cp:lastModifiedBy>
  <dcterms:created xsi:type="dcterms:W3CDTF">2016-01-19T15:53:25Z</dcterms:created>
  <dcterms:modified xsi:type="dcterms:W3CDTF">2019-02-05T13:06:41Z</dcterms:modified>
</cp:coreProperties>
</file>